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ogv\DGZ\99_Общая\depgz\!УПИГЗ\Отд.планирования\!отчеты\2025\План СМП, СОНКО на 2025\Планы\ГРБС\"/>
    </mc:Choice>
  </mc:AlternateContent>
  <bookViews>
    <workbookView xWindow="360" yWindow="15" windowWidth="20955" windowHeight="9720" activeTab="9"/>
  </bookViews>
  <sheets>
    <sheet name="1 ПЗ текщий год" sheetId="1" state="hidden" r:id="rId1"/>
    <sheet name="ПЗ 1 год планового периода" sheetId="2" state="hidden" r:id="rId2"/>
    <sheet name="ПЗ 2 год планового периода" sheetId="3" state="hidden" r:id="rId3"/>
    <sheet name="2 Отчет о реализац. ПГ и ПЗ" sheetId="4" state="hidden" r:id="rId4"/>
    <sheet name="3Отчет о реализац плана-графика" sheetId="5" state="hidden" r:id="rId5"/>
    <sheet name="4 Отчет об осуществлен. закупок" sheetId="6" state="hidden" r:id="rId6"/>
    <sheet name="5 Сводный отчет об осуществлен." sheetId="7" state="hidden" r:id="rId7"/>
    <sheet name="7 Информация о задолженности" sheetId="8" state="hidden" r:id="rId8"/>
    <sheet name="8Ежемесячная информация" sheetId="9" state="hidden" r:id="rId9"/>
    <sheet name="ПЗ у СМП,СОНКО" sheetId="10" r:id="rId10"/>
    <sheet name="сводный отчет о реализации зак " sheetId="11" state="hidden" r:id="rId11"/>
    <sheet name="Ежемесячная информация" sheetId="12" state="hidden" r:id="rId12"/>
    <sheet name="опережающие и долгосрочные конт" sheetId="13" state="hidden" r:id="rId13"/>
    <sheet name="Лист1" sheetId="14" state="hidden" r:id="rId14"/>
  </sheets>
  <definedNames>
    <definedName name="_xlnm._FilterDatabase" localSheetId="5" hidden="1">'4 Отчет об осуществлен. закупок'!$A$9:$Q$9</definedName>
    <definedName name="_xlnm._FilterDatabase" localSheetId="6" hidden="1">'5 Сводный отчет об осуществлен.'!$A$7:$M$7</definedName>
    <definedName name="_xlnm._FilterDatabase" localSheetId="9" hidden="1">'ПЗ у СМП,СОНКО'!$A$8:$K$8</definedName>
    <definedName name="_xlnm.Print_Area" localSheetId="0">'1 ПЗ текщий год'!$A$1:$L$32</definedName>
    <definedName name="_xlnm.Print_Area" localSheetId="3">'2 Отчет о реализац. ПГ и ПЗ'!$A$1:$W$23</definedName>
    <definedName name="_xlnm.Print_Area" localSheetId="5">'4 Отчет об осуществлен. закупок'!$A$1:$R$40</definedName>
    <definedName name="_xlnm.Print_Area" localSheetId="7">'7 Информация о задолженности'!$A$1:$I$24</definedName>
    <definedName name="_xlnm.Print_Area" localSheetId="2">'ПЗ 2 год планового периода'!$A$1:$E$15</definedName>
    <definedName name="_xlnm.Print_Area" localSheetId="9">'ПЗ у СМП,СОНКО'!$A$2:$K$18</definedName>
    <definedName name="_xlnm.Print_Area" localSheetId="10">'сводный отчет о реализации зак '!$A$1:$AM$40</definedName>
  </definedNames>
  <calcPr calcId="162913"/>
</workbook>
</file>

<file path=xl/calcChain.xml><?xml version="1.0" encoding="utf-8"?>
<calcChain xmlns="http://schemas.openxmlformats.org/spreadsheetml/2006/main">
  <c r="R11" i="13" l="1"/>
  <c r="Q11" i="13"/>
  <c r="P11" i="13"/>
  <c r="O11" i="13"/>
  <c r="N11" i="13" s="1"/>
  <c r="N9" i="13"/>
  <c r="I9" i="13"/>
  <c r="I12" i="12"/>
  <c r="R10" i="12"/>
  <c r="Q10" i="12"/>
  <c r="P10" i="12"/>
  <c r="O10" i="12"/>
  <c r="N10" i="12" s="1"/>
  <c r="N9" i="12"/>
  <c r="W13" i="11"/>
  <c r="R11" i="11"/>
  <c r="Q11" i="11"/>
  <c r="P11" i="11"/>
  <c r="O11" i="11"/>
  <c r="U11" i="11" s="1"/>
  <c r="M11" i="11"/>
  <c r="L11" i="11"/>
  <c r="K11" i="11"/>
  <c r="J11" i="11"/>
  <c r="H11" i="11"/>
  <c r="G11" i="11"/>
  <c r="F11" i="11"/>
  <c r="E11" i="11"/>
  <c r="D11" i="11"/>
  <c r="C11" i="11"/>
  <c r="AO10" i="11"/>
  <c r="AN10" i="11"/>
  <c r="W10" i="11"/>
  <c r="U10" i="11"/>
  <c r="S10" i="11"/>
  <c r="N10" i="11"/>
  <c r="T10" i="11" s="1"/>
  <c r="I10" i="11"/>
  <c r="AO9" i="11"/>
  <c r="AN9" i="11"/>
  <c r="W9" i="11"/>
  <c r="U9" i="11"/>
  <c r="S9" i="11"/>
  <c r="N9" i="11"/>
  <c r="T9" i="11" s="1"/>
  <c r="I9" i="11"/>
  <c r="AO8" i="11"/>
  <c r="AN8" i="11"/>
  <c r="W8" i="11"/>
  <c r="U8" i="11"/>
  <c r="T8" i="11"/>
  <c r="S8" i="11"/>
  <c r="N8" i="11"/>
  <c r="V8" i="11" s="1"/>
  <c r="I8" i="11"/>
  <c r="I11" i="11" s="1"/>
  <c r="I14" i="10"/>
  <c r="F14" i="10"/>
  <c r="H12" i="10"/>
  <c r="F12" i="10"/>
  <c r="J10" i="10"/>
  <c r="G10" i="10"/>
  <c r="F10" i="10"/>
  <c r="I10" i="9"/>
  <c r="I9" i="9"/>
  <c r="I8" i="9"/>
  <c r="B21" i="6"/>
  <c r="M15" i="6"/>
  <c r="R14" i="6"/>
  <c r="M13" i="5"/>
  <c r="L13" i="5"/>
  <c r="K13" i="5"/>
  <c r="J13" i="5"/>
  <c r="I13" i="5" s="1"/>
  <c r="H13" i="5"/>
  <c r="G13" i="5"/>
  <c r="D13" i="5" s="1"/>
  <c r="F13" i="5"/>
  <c r="E13" i="5"/>
  <c r="I12" i="5"/>
  <c r="D12" i="5"/>
  <c r="I11" i="5"/>
  <c r="D11" i="5"/>
  <c r="I10" i="5"/>
  <c r="D10" i="5"/>
  <c r="I9" i="5"/>
  <c r="D9" i="5"/>
  <c r="I8" i="5"/>
  <c r="D8" i="5"/>
  <c r="U13" i="4"/>
  <c r="T13" i="4"/>
  <c r="S13" i="4"/>
  <c r="R13" i="4"/>
  <c r="Q13" i="4"/>
  <c r="P13" i="4"/>
  <c r="N13" i="4"/>
  <c r="M13" i="4"/>
  <c r="L13" i="4"/>
  <c r="J13" i="4" s="1"/>
  <c r="K13" i="4"/>
  <c r="H13" i="4"/>
  <c r="G13" i="4"/>
  <c r="D13" i="4" s="1"/>
  <c r="F13" i="4"/>
  <c r="E13" i="4"/>
  <c r="O13" i="4" s="1"/>
  <c r="C13" i="4"/>
  <c r="V11" i="4"/>
  <c r="V10" i="4"/>
  <c r="V9" i="4"/>
  <c r="V8" i="4"/>
  <c r="V13" i="4" s="1"/>
  <c r="Q8" i="4"/>
  <c r="J8" i="4"/>
  <c r="D8" i="4"/>
  <c r="G9" i="1"/>
  <c r="F9" i="1"/>
  <c r="E9" i="1"/>
  <c r="D9" i="1"/>
  <c r="C9" i="1"/>
  <c r="H8" i="1"/>
  <c r="C8" i="1"/>
  <c r="N13" i="5" l="1"/>
  <c r="W13" i="4"/>
  <c r="V9" i="11"/>
  <c r="N11" i="11"/>
  <c r="V10" i="11"/>
  <c r="S11" i="11"/>
  <c r="T11" i="11" l="1"/>
  <c r="V11" i="11"/>
</calcChain>
</file>

<file path=xl/comments1.xml><?xml version="1.0" encoding="utf-8"?>
<comments xmlns="http://schemas.openxmlformats.org/spreadsheetml/2006/main">
  <authors>
    <author>tc={00CE00B6-00C1-4FFE-A31E-00FC00100048}</author>
  </authors>
  <commentList>
    <comment ref="H3" authorId="0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
</t>
        </r>
      </text>
    </comment>
  </commentList>
</comments>
</file>

<file path=xl/comments2.xml><?xml version="1.0" encoding="utf-8"?>
<comments xmlns="http://schemas.openxmlformats.org/spreadsheetml/2006/main">
  <authors>
    <author>tc={00F100D3-0062-4AD6-BB89-0038005C008F}</author>
    <author>tc={00EB00B0-00FB-4A83-9831-00A800B80037}</author>
    <author>tc={00420049-000B-4F59-8075-00FF0013001B}</author>
    <author>tc={00A10091-0017-4301-989F-00A5001F002B}</author>
    <author>tc={005400EE-0029-40F9-B45C-003600D400EA}</author>
    <author>tc={00CE00BB-004C-4F12-B939-000400EC00EE}</author>
    <author>tc={002400C4-0011-45F1-912A-009100640063}</author>
  </authors>
  <commentList>
    <comment ref="C3" authorId="0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совокупный годовой объем закупок – это утвержденный на соответствующий финансовый год общий объем финансового обеспечения для осуществления заказчиком закупок в соответствии с Законом № 44-ФЗ, в том числе для оплаты контрактов, заключенных до начала указанного финансового года и подлежащих оплате в указанном финансовом году.
</t>
        </r>
      </text>
    </comment>
    <comment ref="D3" authorId="1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объем ФО ДЛЯ ОСУЩЕСТВЛЕНИЯ ЗАКУПОК В СООТ-ИИ  С ПЗ НА СООТ-ИЙ ТЕКУЩИЙ ГОД И ПЛАНОВЫЙ ПЕРИОД
</t>
        </r>
      </text>
    </comment>
    <comment ref="I3" authorId="2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ПОКАЗАТЕЛЬ ДОЛЖЕН СООТ-АТЬ С ГРАФОЙ 5 НМЦК 554 ВСЕ ЗАКЛЮЧЕННЫЕ КОНТРАКТЫ
</t>
        </r>
      </text>
    </comment>
    <comment ref="J3" authorId="3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
</t>
        </r>
      </text>
    </comment>
    <comment ref="R5" authorId="4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РАЗМЕР ВЫПЛАТ В ТЕКУЩЕМ 
ПЕРИОДЕ ИСПОЛНЕНИЯ КОНТРАКТА
</t>
        </r>
      </text>
    </comment>
    <comment ref="S6" authorId="5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РАЗМЕР ВЫПЛАТВ ПЛАНОВОМ ПЕРИОДЕ ИСПОЛНЕНИЯ КОНТРАКТА
</t>
        </r>
      </text>
    </comment>
    <comment ref="T6" authorId="6" shape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РАЗМЕР ВЫПЛАТВ ПЛАНОВОМ ПЕРИОДЕ ИСПОЛНЕНИЯ КОНТРАКТА
</t>
        </r>
      </text>
    </comment>
  </commentList>
</comments>
</file>

<file path=xl/sharedStrings.xml><?xml version="1.0" encoding="utf-8"?>
<sst xmlns="http://schemas.openxmlformats.org/spreadsheetml/2006/main" count="619" uniqueCount="261">
  <si>
    <t>Таблица 1</t>
  </si>
  <si>
    <t xml:space="preserve">Сводный план закупок и плана графика товаров, работ, услуг для обеспечения  нужд Ханты-Мансийского автономного округа - Югры  
на текущий финансовый год
на 20___ год         </t>
  </si>
  <si>
    <t>№ п/п</t>
  </si>
  <si>
    <t xml:space="preserve">Наименование главного распорядителя средств бюджета автономного округа </t>
  </si>
  <si>
    <t xml:space="preserve">Объем финансового обеспечения,
 тыс. руб.
</t>
  </si>
  <si>
    <t>Планируемые платежи согласно плану- графику закупок, 
тыс. руб.</t>
  </si>
  <si>
    <t>Всего</t>
  </si>
  <si>
    <t>В том числе планируемые платежи</t>
  </si>
  <si>
    <t>В том числе:</t>
  </si>
  <si>
    <t>На текущий финансовый год 20__</t>
  </si>
  <si>
    <t>на плановый период</t>
  </si>
  <si>
    <t>На 
первый год
20__</t>
  </si>
  <si>
    <t>На 
второй год
20__</t>
  </si>
  <si>
    <t>Последующие годы</t>
  </si>
  <si>
    <t>Итого</t>
  </si>
  <si>
    <t>Исполнитель: ФИО, контактный телефон.</t>
  </si>
  <si>
    <t>20 ___   г.</t>
  </si>
  <si>
    <t>(дата утверждения)</t>
  </si>
  <si>
    <t>форма 1.1-1.3 содержит сводную информацию о контрактах:  заключенных по результатам опережающих закупок, подлежащих исполнению и оплате в текущем финансовом году;</t>
  </si>
  <si>
    <t>заключенных в предыдущих финансовых годах, исполняемых в текущем и последующих годах, в части, подлежащих оплате в текущем финансовом году и плановом периоде;</t>
  </si>
  <si>
    <t>планируемых к заключению в текущем финансовом году, и полностью исполняемых и подлежащих оплате в текущем финансовом году;</t>
  </si>
  <si>
    <t>планируемых к заключению в текущем финансовом году, и исполняемых в текущем и последующих годах, в части, подлежащей оплате в текущем финансовом году и плановом периоде.</t>
  </si>
  <si>
    <t>форма 1.1 В графах с 8 по 12 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</t>
  </si>
  <si>
    <t>*Примечание. В графе 5,6,7 указывается объем финансового обеспечения по долгосрочным контрактам.</t>
  </si>
  <si>
    <t>Таблица 1.2</t>
  </si>
  <si>
    <t xml:space="preserve">Сводный план закупок  товаров, работ, услуг для обеспечения  нужд Ханты-Мансийского автономного округа - Югры  
на первый год планового периода      
на 20___ год            </t>
  </si>
  <si>
    <t>Объем финансового обеспечения,
 тыс. руб.</t>
  </si>
  <si>
    <t>На первый год 
20__</t>
  </si>
  <si>
    <t>На второй год 
20____</t>
  </si>
  <si>
    <t>*Примечание. В графе 5,6 указывается объем финансового обеспечения по долгосрочным контрактам.</t>
  </si>
  <si>
    <t xml:space="preserve">Таблица 1.3 </t>
  </si>
  <si>
    <t xml:space="preserve">Сводный план закупок  товаров, работ, услуг для обеспечения  нужд Ханты-Мансийского автономного округа - Югры 
на второй год планового периода  
на 20__ год         </t>
  </si>
  <si>
    <t>На 
второй год
20___</t>
  </si>
  <si>
    <t>*Примечание. В графе 5 указывается объем финансового обеспечения по долгосрочным контрактам.</t>
  </si>
  <si>
    <t xml:space="preserve">Таблица 2 </t>
  </si>
  <si>
    <t xml:space="preserve">Отчет о реализации (исполнении) плана закупок и планов-графиков закупок  товаров, работ, услуг для обеспечения  нужд Ханты-Мансийского автономного округа - Югры  
по состоянию на   ______ 20__ года         </t>
  </si>
  <si>
    <t>Наименование  заказчика, главного распорядителя средств бюджета автономного округа</t>
  </si>
  <si>
    <t>Совокупный годовой объем закупок на
 _____ год,
тыс. руб.</t>
  </si>
  <si>
    <t>Объем финансового обеспечения согласно плану закупок,
 тыс. руб.</t>
  </si>
  <si>
    <t>Начальная (максимальная) цена контракта, цена контракта, заключаемого с единственным поставщиком (подрядчиком, исполнителем), согласно плану-графику закупок
(тыс. рублей)</t>
  </si>
  <si>
    <t>Доля закупок, занесенных в план закупок, от совокупного годового объема закупок, 
% (5/3*100)</t>
  </si>
  <si>
    <t>Доля закупок, занесенных в план-график, от суммы плана закупок, 
% ( 11/5*100)</t>
  </si>
  <si>
    <t>Цена контракта, тыс. руб.</t>
  </si>
  <si>
    <t>Экономия,
 тыс. руб.</t>
  </si>
  <si>
    <t>Доля  закупок, осуществленных в соответствии с планом-графиком,
%  (гр.17/гр.10*100)</t>
  </si>
  <si>
    <t>На плановый период</t>
  </si>
  <si>
    <t>Наименование  заказчика</t>
  </si>
  <si>
    <t>…</t>
  </si>
  <si>
    <t>Итого по ГРБС</t>
  </si>
  <si>
    <t>в графах с 3  указывается совокупный годовой объем закупок – это утвержденный на соответствующий финансовый год общий объем финансового обеспечения для осуществления заказчиком закупок в соответствии с Законом № 44-ФЗ, в том числе для оплаты контрактов, заключенных до начала указанного финансового года и подлежащих оплате в указанном финансовом году.</t>
  </si>
  <si>
    <t>В графах с 4 по 8 указывается информация об объеме финансового обеспечения для осуществления закупок в соответствии с планом закупок на соответствующий текущий финансовый год и плановый период.</t>
  </si>
  <si>
    <t>В графах с 10 по 14 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</t>
  </si>
  <si>
    <t>Показатель графы 15 равен отношению (показателя графы 5 объем финансового обеспечения согласно плану закупок на текущий финансовый год к показателю графы 3 совокупный годовой объем закупок)*100.</t>
  </si>
  <si>
    <t>Показатель графы 16 равен отношению (показателя графы 11 планируемые платежи согласно плану - графику закупок на текущий финансовый год к показателю графы 5 объем финансового обеспечения согласно плану закупок на текущий финансовый год)*100.</t>
  </si>
  <si>
    <t>Показатель графы 22 равен отношению (показателя графы 17 Цена контракта на текущий финансовый год и на плановый период к показателю графы 10 планируемые платежи согласно плану - графику закупок на текущий финансовый год и плановый период )*100.</t>
  </si>
  <si>
    <t xml:space="preserve">Таблица 3 </t>
  </si>
  <si>
    <t xml:space="preserve">Отчет о реализации (исполнении) плана-графика закупок  товаров, работ, услуг для обеспечения  нужд Ханты-Мансийского автономного округа - Югры  
по состоянию на   ______ 20__ года         </t>
  </si>
  <si>
    <t xml:space="preserve">Цена контракта, тыс. руб.
</t>
  </si>
  <si>
    <t xml:space="preserve">Доля  закупок, осуществленных в соответствии с планом-графиком,
% </t>
  </si>
  <si>
    <t xml:space="preserve">
"Опережающие" закупки на очередной финансовый год
</t>
  </si>
  <si>
    <t>X</t>
  </si>
  <si>
    <t xml:space="preserve">Таблица 4 </t>
  </si>
  <si>
    <t>Отчет  об осуществлении закупок товаров, работ, услуг для обеспечения  нужд Ханты-Мансийского автономного округа - Югры</t>
  </si>
  <si>
    <t xml:space="preserve">                                                                   по состоянию на ____________20___ года                                             </t>
  </si>
  <si>
    <t>Наименование предмета контракта</t>
  </si>
  <si>
    <t>Дата заключения контракта</t>
  </si>
  <si>
    <t>Организатор размещения закупки</t>
  </si>
  <si>
    <t>Способ определения поставщика (подрядчика, исполнителя)</t>
  </si>
  <si>
    <t xml:space="preserve"> Основание для заключения контракта</t>
  </si>
  <si>
    <t>Начальная (максимальная) цена контракта, тыс. руб.</t>
  </si>
  <si>
    <t xml:space="preserve">Объем финансового обеспечения, тыс. руб.
</t>
  </si>
  <si>
    <t>Исполнение плана закупок, %</t>
  </si>
  <si>
    <t>на текущий финансовый год 20__</t>
  </si>
  <si>
    <t>В отчетном периоде (извещение 01/01)</t>
  </si>
  <si>
    <t>на 
первый год
20__</t>
  </si>
  <si>
    <t>на 
второй год
20__</t>
  </si>
  <si>
    <t>последующие годы</t>
  </si>
  <si>
    <t>х</t>
  </si>
  <si>
    <t>"Опережающие" закупки на очередной финансовый год год</t>
  </si>
  <si>
    <t>N п/п</t>
  </si>
  <si>
    <t>Количество заключенных контрактов, всего,
  шт.</t>
  </si>
  <si>
    <t>количество и сумма контрактов в разрезе способов определения поставщиков (подрядчиков, исполнителей):</t>
  </si>
  <si>
    <t xml:space="preserve">Количество контрактов, заключенных по опережающим закупкам в 2017 году с лимитом финансирования 2018 года </t>
  </si>
  <si>
    <t>В отчетном периоде (извещение после 01/01)</t>
  </si>
  <si>
    <t xml:space="preserve">Количество контрактов, заключенных по опережающим закупкам в 2018 году с лимитом финансирования 2019 года </t>
  </si>
  <si>
    <t xml:space="preserve">Количество долгосрочных контрактов </t>
  </si>
  <si>
    <t>Запрос котировок</t>
  </si>
  <si>
    <t xml:space="preserve">Электронный аукцион </t>
  </si>
  <si>
    <t xml:space="preserve">Конкурс  </t>
  </si>
  <si>
    <t>запрос предложений</t>
  </si>
  <si>
    <t xml:space="preserve">всего по Единственному поставщику </t>
  </si>
  <si>
    <t xml:space="preserve">Единственный поставщик п. 4,5 ст.93 </t>
  </si>
  <si>
    <t>сумма ГК, тыс. руб</t>
  </si>
  <si>
    <t>количество ГК</t>
  </si>
  <si>
    <t>сумма ГК</t>
  </si>
  <si>
    <t>в таблице 4 содержит следующую информацию о контрактах:</t>
  </si>
  <si>
    <t>заключенных по результатам опережающих закупок, подлежащих исполнению и оплате в текущем финансовом году;</t>
  </si>
  <si>
    <t>заключенных в текущем финансовом году, и полностью исполняемых и подлежащих оплате в текущем финансовом году;</t>
  </si>
  <si>
    <t>заключенных в текущем финансовом году, и исполняемых в текущем и последующих годах, в части, подлежащей оплате в текущем финансовом году и плановом периоде.</t>
  </si>
  <si>
    <t>в графе 4 указывается месяц и год, например, январь 2018;</t>
  </si>
  <si>
    <t xml:space="preserve">в графе 6 указывается способ определения поставщика (подрядчика, исполнителя), в случае заключения контракта с единственным поставщиком (подрядчиком, исполнителем) в соответствии с пунктом 25 части 1 статьи 93 в графе 7 указывается способ определения поставщика (подрядчика, исполнителя): открытый конкурс, электронный аукцион, запрос котировок, запрос предложений. </t>
  </si>
  <si>
    <t>в графе 7 указывается основание для заключения контракта, в случае если закупка осуществлялась у единственного поставщика (подрядчика, исполнителя), указывается пункт, часть статьи 93 Закона № 44-ФЗ, если осуществлялась закупка в соответствии с постановлением № 530-п указывается пункт таблицы 2 приложения 1, пункт таблицы 1 приложения 2 постановления № 530-п;</t>
  </si>
  <si>
    <t xml:space="preserve">Таблица 5 
</t>
  </si>
  <si>
    <t xml:space="preserve">Сводный отчет об осуществлении закупок товаров, работ, услуг для обеспечения нужд Ханты-Мансийского автономного округа – Югры 
                            по состоянию на ____________20__ года                 </t>
  </si>
  <si>
    <t>Экономия , тыс. руб.</t>
  </si>
  <si>
    <t>Объем финансового обеспечения, тыс. руб.</t>
  </si>
  <si>
    <t>В отчетном периоде</t>
  </si>
  <si>
    <t xml:space="preserve">ИТОГО </t>
  </si>
  <si>
    <t>Таблица 7</t>
  </si>
  <si>
    <r>
      <t>Информация о просроченной задолженности заказчиков по государственным и муниципальным контрактам, заключенным в соответствии с Федеральным законом от 05 апреля 2013 г. № 44-ФЗ «О контрактной системе в сфере закупок товаров, работ, услуг для обеспечения государственных и муниципальных нужд»,</t>
    </r>
    <r>
      <rPr>
        <b/>
        <sz val="12"/>
        <color indexed="2"/>
        <rFont val="Times New Roman"/>
      </rPr>
      <t xml:space="preserve"> </t>
    </r>
    <r>
      <rPr>
        <b/>
        <sz val="12"/>
        <rFont val="Times New Roman"/>
      </rPr>
      <t xml:space="preserve">Федеральным законом от 21.07.2005 N 94-ФЗ «О размещении заказов на поставки товаров, выполнение работ, оказание услуг для государственных и муниципальных нужд» по состоянию на _______ 20__ года.
</t>
    </r>
  </si>
  <si>
    <t>Наименование органа государственной власти, 
муниципального образования</t>
  </si>
  <si>
    <t xml:space="preserve">Наименование поставщика (подрядчика, исполнителя)
</t>
  </si>
  <si>
    <t>Предмет контракта/ реестровый номер</t>
  </si>
  <si>
    <t xml:space="preserve">Проведение закупки у субъектов малого предпринимательства и социально ориентированных некоммерческих организаций 
(да или нет)
</t>
  </si>
  <si>
    <t>Цена контракта,
 тыс. руб.</t>
  </si>
  <si>
    <t>Срок исполнения контракта,
(месяц, год)</t>
  </si>
  <si>
    <t>Сумма просроченной задолженности заказчика, 
тыс. руб.</t>
  </si>
  <si>
    <t>Принятые меры по ликвидации задолженности, предполагаемая дата погашения задолженности</t>
  </si>
  <si>
    <t xml:space="preserve">Информация о просроченной задолженности заказчиков по  муниципальным контрактам (договорам), заключенным в соответствии с Федеральным законом от 05 апреля 2013 г. № 44-ФЗ «О контрактной системе в сфере закупок товаров, работ, услуг для обеспечения государственных и муниципальных нужд»
</t>
  </si>
  <si>
    <t>Итого:</t>
  </si>
  <si>
    <t>в том числе, СМП,СОНКО</t>
  </si>
  <si>
    <t xml:space="preserve">Информация о просроченной задолженности заказчиков по  муниципальным контрактам (договорам), заключенным в соответствии с с Федеральным законом от 21.07.2005 N 94-ФЗ «О размещении заказов на поставки товаров, выполнение работ, оказание услуг для государственных и муниципальных нужд»
</t>
  </si>
  <si>
    <t>ВСЕГО:</t>
  </si>
  <si>
    <t xml:space="preserve">Таблица 8 </t>
  </si>
  <si>
    <t xml:space="preserve">Ежемесячная информация об осуществлении закупок товаров, работ, услуг для обеспечения нужд Ханты-Мансийского автономного округа - Югры 
по состоянию на__________ года                                                            </t>
  </si>
  <si>
    <t xml:space="preserve">Наименование главного распорядителя средств бюджета автономного округа
</t>
  </si>
  <si>
    <t>Количество заключенных контрактов, шт.</t>
  </si>
  <si>
    <t>на 
первый год
20___</t>
  </si>
  <si>
    <t>Всего ГРБС и подведомственные</t>
  </si>
  <si>
    <t>в том числе: СМП,СОНКО</t>
  </si>
  <si>
    <t xml:space="preserve">
"Опережающие" закупки на очередной финансовый год 
</t>
  </si>
  <si>
    <t>Исполнитель:</t>
  </si>
  <si>
    <t>(дата )</t>
  </si>
  <si>
    <t xml:space="preserve">Приложение 1 к письму Депполитики Югры
 от __________ 2025 года №____ </t>
  </si>
  <si>
    <t xml:space="preserve">
Планируемые закупки товаров, работ, услуг у субъектов малого предпринимательства, социально ориентированных некоммерческих организаций</t>
  </si>
  <si>
    <t>на 2025-2027 годы</t>
  </si>
  <si>
    <t xml:space="preserve">Наименование ГРБС, подведомственного учреждения /Наименование публично-правового образования, подведомственного учреждения </t>
  </si>
  <si>
    <t>Объект закупки</t>
  </si>
  <si>
    <t>Способ определения поставщика 
(подрядчика, исполнителя)</t>
  </si>
  <si>
    <t>Начальная (максимальная) цена контракта, 
(тыс. рублей)</t>
  </si>
  <si>
    <t>Планируемые платежи
(тыс. рублей)</t>
  </si>
  <si>
    <t>Планируемый срок начала осуществления закупки 
(месяц, год)</t>
  </si>
  <si>
    <t>ИКЗ плана-графика</t>
  </si>
  <si>
    <t>Предмет контракта</t>
  </si>
  <si>
    <t>На текущий финансовый год</t>
  </si>
  <si>
    <t>На первый год</t>
  </si>
  <si>
    <t>На второй год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</si>
  <si>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</si>
  <si>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</si>
  <si>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</si>
  <si>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</si>
  <si>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</si>
  <si>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</si>
  <si>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</si>
  <si>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</si>
  <si>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</si>
  <si>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Депполитики Югры, 
БУ "Объединенная редакция национальных газет "Ханты  ясанг" и "Луима сэрипос"</t>
  </si>
  <si>
    <t>-</t>
  </si>
  <si>
    <t>Итого предусмотрено 
на осуществление 
закупок в текущем финансовом году</t>
  </si>
  <si>
    <t xml:space="preserve"> 262860100393186010100100050001811244</t>
  </si>
  <si>
    <t>Оказание услуг по печати газет «Ханты ясанг» и «Луима сэрипос»</t>
  </si>
  <si>
    <t>Запрос котировок в электронной форме</t>
  </si>
  <si>
    <t>01.2026</t>
  </si>
  <si>
    <t>Итого предусмотрено 
на осуществление 
закупок на первый год планового периода</t>
  </si>
  <si>
    <t>272860100393186010100100020001811244</t>
  </si>
  <si>
    <t>01.2027</t>
  </si>
  <si>
    <t>Итого предусмотрено 
на осуществление 
закупок на второй год планового периода</t>
  </si>
  <si>
    <t>*Примечание. Столбцы 8,9,10, а также строки: итого предусмотрено на осуществление закупок на первый год планового периода, итого предусмотрено на осуществление закупок на второй год планового периода не заполняются в случае утверждения бюджета на один финансовый год.</t>
  </si>
  <si>
    <t xml:space="preserve">Сводный отчет об осуществлении закупок товаров, работ, услуг для обеспечения нужд Ханты-Мансийского автономного округа – Югры по состоянию на ________201__ год                </t>
  </si>
  <si>
    <t>Экономия, тыс. руб.</t>
  </si>
  <si>
    <t>Объем финансового обеспечения согласно плану закупок, тыс. руб.</t>
  </si>
  <si>
    <t>Фактический объем финансового обеспечения, тыс. руб.</t>
  </si>
  <si>
    <t>Процент исполнения плана-графика закупок текущего года  15/10*100</t>
  </si>
  <si>
    <t>Процент исполнения плана закупок всего, 14/9*100</t>
  </si>
  <si>
    <t>процент исполнения плана закупок от совокупного годового объема закупок, 
% (15/8*100)</t>
  </si>
  <si>
    <t>Количество заключенных контрактов, всего,
  шт., 21+22+23</t>
  </si>
  <si>
    <t>(3-7)/14*100</t>
  </si>
  <si>
    <t xml:space="preserve">Количество контрактов, заключенных по опережающим закупкам в 2016 году с лимитом финансирования 2017 года </t>
  </si>
  <si>
    <t>Запрос предложений</t>
  </si>
  <si>
    <t>На текущий финансовый год 2017</t>
  </si>
  <si>
    <t>сумма контракта, тыс. руб</t>
  </si>
  <si>
    <t>количество контрактов</t>
  </si>
  <si>
    <t>На 
первый год
2018</t>
  </si>
  <si>
    <t>На 
второй год
2019</t>
  </si>
  <si>
    <t>ДГЗ</t>
  </si>
  <si>
    <t>счетная</t>
  </si>
  <si>
    <t>рст</t>
  </si>
  <si>
    <t>Долгосрочные контракты</t>
  </si>
  <si>
    <t>5=14</t>
  </si>
  <si>
    <t>в таблице 3 содержит следующую информацию о контрактах:</t>
  </si>
  <si>
    <t>в графе 3 отражается начальная (максимальная) цена контракта, указанная в извещении об осуществлении закупки, в графе 4 - начальная (максимальная) цена контракта, указанная в извещении об осуществлении закупки, по которой извещение размещено в текущем финансовом году (с учетом сведений о контракте, которые поданы в сиситему );</t>
  </si>
  <si>
    <t>в графе 5 указывается цена, по которой заключены контракты, в графе 6 указывается цена контрактов, заключенных по закупкам, извещение об осуществлении которых размещено в текущем финансовом году.</t>
  </si>
  <si>
    <t>в графе 7 экономия  разница графы 5 и графы 3</t>
  </si>
  <si>
    <t>графа 8 Совокупный годовой объем закупок – это утвержденный на соответствующий финансовый год общий объем финансового обеспечения для осуществления заказчиком закупок в соответствии с Законом № 44-ФЗ, в том числе для оплаты контрактов, заключенных до начала указанного финансового года и подлежащих оплате в указанном финансовом году.</t>
  </si>
  <si>
    <t>графа 9 по 13 указывается информация об объеме финансового обеспечения для осуществления закупок в соответствии с планом закупок на соответствующий текущий финансовый год и плановый период.</t>
  </si>
  <si>
    <t xml:space="preserve"> в случае расторжения контракта, по которому поставщик (подрядчик, исполнитель) частично исполнил обязательства, предусмотренные контрактом, в графах с 3 по 6, с 14 по 18, указывается сумма произведенной оплаты по такому контракту. В случае расторжения контракта, оплата по которому не производилась, в отчете информация о таком контракте не отражается.</t>
  </si>
  <si>
    <t>В случае если заказчик осуществляет закупки в текущем финансовом году, подлежащие оплате в очередном финансовом году («опережающие» закупки на очередной финансовый год) показатели по таким закупкам в графах с 3 по 6, с 9 по 13 не отражаются. Лимиты бюджетных обязательств по таким закупкам отражаются под итогами в строке 3 в графах 3, 5, 13, 17.</t>
  </si>
  <si>
    <t xml:space="preserve"> В графах 3,5,14-18 указываются лимиты бюджетных обязательств по контрактам, заключенным в предыдущих финансовых годах, исполняемым в текущем и последующих годах, подлежащих оплате в текущем финансовом году и плановом периоде.</t>
  </si>
  <si>
    <t>В случае заключения контрактов в текущем финансовом году и исполняемых в текущем и последующих годах, подлежащих оплате в текущем финансовом году и плановом периоде в графах 3, 4 указывается начальная (максимальная) цена контрактов, в графах 5, 6 - цена контрактов, в графах 14 по 18 – цена контракта, детализированная на суммы планируемых платежей текущего финансового года и планового периода.</t>
  </si>
  <si>
    <t>Показатель графы 19 равен отношению (показателя графы 15 к объему финансового обеспечения на текущий финансовый год графы 10 )*100. 
В случае если заказчиком заключались государственные контракты на срок, превышающий срок действия доведенных лимитов бюджетных обязательств, показатель графы 20 равен отношению (показателя графы 14 к общему объему финансового обеспечения графы 9)*100.</t>
  </si>
  <si>
    <t xml:space="preserve">Показатель графы 21 равен отношению (показателя графы 15 к объему финансового обеспечения на текущий финансовый год графы 8)*100. </t>
  </si>
  <si>
    <t>графа 22</t>
  </si>
  <si>
    <t>в графе 23 указывается информация о количестве заключенных контрактов всего, в том числе:</t>
  </si>
  <si>
    <t>количество контрактов, заключенных по результатам опережающих закупок, подлежащих исполнению и оплате в текущем финансовом году;</t>
  </si>
  <si>
    <t xml:space="preserve">количество контрактов, заключенных в текущем финансовом году, и полностью исполняемых и подлежащих оплате в текущем финансовом году; </t>
  </si>
  <si>
    <t>количество контрактов, заключенных в текущем финансовом году, и исполняемых в текущем и последующих годах, подлежащих оплате в текущем финансовом году и плановом периоде.(долгосрочные контракты)</t>
  </si>
  <si>
    <t>Количество контрактов, заключенных по "Опережающим" закупкам на очередной финансовый год</t>
  </si>
  <si>
    <t>в графах 28 по 39 сумма и количество контрактов в разрезе способов определения поставщиков (подрядчиков, исполнителей)</t>
  </si>
  <si>
    <t xml:space="preserve">Ежемесячная информация об осуществлении закупок товаров, работ, услуг для обеспечения нужд Ханты-Мансийского автономного округа - Югры по состоянию на________ 201  года                                                         </t>
  </si>
  <si>
    <t>№п/п</t>
  </si>
  <si>
    <t>Объем финансового обеспечения плана закупок  на текущий финансовый, тыс. руб.</t>
  </si>
  <si>
    <t>на текущий финансовый год 2017</t>
  </si>
  <si>
    <t>В отчетном периоде (извещения после 01/01)</t>
  </si>
  <si>
    <t>на 
первый год
2018</t>
  </si>
  <si>
    <t>на 
второй год
2019</t>
  </si>
  <si>
    <t>в таблице содержит следующую информацию о контрактах:</t>
  </si>
  <si>
    <t>в графе 3 отражается количество контрактов заключенных в текущем году с учетом опрережающих, в графе 4 - количество заключенных контрактов, по которой извещение размещено после 01.01 текущего финансового года, (с учетом сведений о контракте, которые поданы в сиситему);</t>
  </si>
  <si>
    <t>в графе 5 отражается начальная (максимальная) цена контракта, указанная в извещении об осуществлении закупки, в графе 6 - начальная (максимальная) цена контракта, указанная в извещении об осуществлении закупки, по которой извещение размещено в текущем финансовом году (с учетом сведений о контракте, которые поданы в сиситему );</t>
  </si>
  <si>
    <t>в графе 7 указывается цена, по которой заключены контракты, в графе 8 указывается цена контрактов, заключенных по закупкам, извещение об осуществлении которых размещено в текущем финансовом году.</t>
  </si>
  <si>
    <t xml:space="preserve"> в случае расторжения контракта, по которому поставщик (подрядчик, исполнитель) частично исполнил обязательства, предусмотренные контрактом, в графах с 5 по 13, указывается сумма произведенной оплаты по такому контракту. В случае расторжения контракта, оплата по которому не производилась, в отчете информация о таком контракте не отражается.</t>
  </si>
  <si>
    <t>В случае если заказчик осуществляет закупки в текущем финансовом году, подлежащие оплате в очередном финансовом году («опережающие» закупки на очередной финансовый год) показатели по таким закупкам в графах с 5 по 13 не отражаются. Лимиты бюджетных обязательств по таким закупкам отражаются под итогами в строке 2 в графах 5, 7, 11.</t>
  </si>
  <si>
    <t>в графах 14 по 18 содержит сводную информацию о контрактах:  заключенных по результатам опережающих закупок, подлежащих исполнению и оплате в текущем финансовом году;</t>
  </si>
  <si>
    <t>*Примечание. В графе 16,17,18 указывается объем финансового обеспечения по долгосрочным контрактам.</t>
  </si>
  <si>
    <t xml:space="preserve">Информация об осуществлении "опережающих" закупок  товаров, работ, услуг для обеспечения нужд Ханты-Мансийского автономного округа - Югры по состоянию на________ 2017 года                                                         </t>
  </si>
  <si>
    <t xml:space="preserve">на текущий финансовый год </t>
  </si>
  <si>
    <t xml:space="preserve">на 
первый год
</t>
  </si>
  <si>
    <t xml:space="preserve">на 
второй год
</t>
  </si>
  <si>
    <t>заключенных в предыдущем финансовом году, подлежащих оплате в текущем финансовом году и последующих;</t>
  </si>
  <si>
    <t>в графе 3 отражается количество контрактов заключенных в текущем году с финансированием очередного финансового года.</t>
  </si>
  <si>
    <t>в графе 4 отражается начальная (максимальная) цена контракта, указанная в извещении об осуществлении закупки заключенных в текущем году с финансированием очередного финансового года.</t>
  </si>
  <si>
    <t>в графе 5 указывается цена, по которой заключены контракты заключенных в текущем году с финансированием очередного финансового года.</t>
  </si>
  <si>
    <t>графа 6 по 10 указывается информация об объеме финансового обеспечения для осуществления закупок в соответствии с заключенным контрактом на соответствующий текущий финансовый год и плановый период.</t>
  </si>
  <si>
    <t>В случае если заказчик осуществляет закупки в текущем финансовом году, подлежащие оплате в очередном финансовом году показатели по таким закупкам в графе 7 отражаются в случае аванса в текущем финансовом году</t>
  </si>
  <si>
    <t>Наименование публично-правового образования</t>
  </si>
  <si>
    <t>Наименование главного распорядителя бюджетных средств автономного округа</t>
  </si>
  <si>
    <t>Наименование заказчика</t>
  </si>
  <si>
    <t>ИКЗ позиции плана-закупок</t>
  </si>
  <si>
    <t>ИКЗ позиции плана-графика</t>
  </si>
  <si>
    <t>Общий объем финасового обеспечения 20___-20___, тыс.руб. (9+14+25+29)</t>
  </si>
  <si>
    <t>СГОЗ текущего года (гр.10+гр.15)</t>
  </si>
  <si>
    <t>Объем финансового обеспечения по обязательствам, принятым до текущего года плана закупок/плана графика закупок (опережающие/долгосрочные контракты с ИКЗ предыдущих лет), тыс. руб.</t>
  </si>
  <si>
    <t>Объем финансового обеспечения по плану закупок на закупки текущего периода, тыс. руб.</t>
  </si>
  <si>
    <t>Планируемые платежи согласно плану-графику закупок текущего периода, тыс. руб.</t>
  </si>
  <si>
    <t>исполнение текущего плана закупок,%  (гр.19/гр.14*100)</t>
  </si>
  <si>
    <t>Объем финансового обеспечения по плану закупок на закупки первого года планового периода, тыс. руб.</t>
  </si>
  <si>
    <t>Объем финансового обеспечения по плану закупок на закупки второго года планового периода, тыс. руб.</t>
  </si>
  <si>
    <t>Всего (гр. 10+гр.11+гр.12+гр.13)</t>
  </si>
  <si>
    <t>Всего (гр. 15+гр.16+гр.17+гр.18)</t>
  </si>
  <si>
    <t>Всего (гр.20+гр.21+гр.22+гр.23)</t>
  </si>
  <si>
    <t>Всего (гр. 26+гр.27+гр.28)</t>
  </si>
  <si>
    <t>Всего (гр. 30+гр.31)</t>
  </si>
  <si>
    <t>На первый плановый  финансовый  год 20__</t>
  </si>
  <si>
    <t>На второй плановый финансовый год 20__</t>
  </si>
  <si>
    <t>информация из объем закупок Администратор справочников</t>
  </si>
  <si>
    <t xml:space="preserve">информация из сводного плана закупок </t>
  </si>
  <si>
    <t>На первый год 20__</t>
  </si>
  <si>
    <t>На второй год 20__</t>
  </si>
  <si>
    <t>8а</t>
  </si>
  <si>
    <t>Бюджет Ханты-Мансийского автономного округа - Югры</t>
  </si>
  <si>
    <t>…..</t>
  </si>
  <si>
    <t>ГРБС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</si>
</sst>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_р_._-;_-@_-"/>
    <numFmt numFmtId="168" formatCode="_(* #,##0.00_);_(* \(#,##0.00\);_(* &quot;-&quot;??_);_(@_)"/>
  </numFmts>
  <fonts count="48" x14ac:knownFonts="1">
    <font>
      <sz val="11"/>
      <color theme="1"/>
      <name val="Calibri"/>
      <scheme val="minor"/>
    </font>
    <font>
      <sz val="10"/>
      <name val="Arial"/>
    </font>
    <font>
      <sz val="10"/>
      <name val="Arial CYR"/>
    </font>
    <font>
      <sz val="10"/>
      <name val="Helv"/>
    </font>
    <font>
      <u/>
      <sz val="11"/>
      <color theme="11"/>
      <name val="Calibri"/>
      <scheme val="minor"/>
    </font>
    <font>
      <sz val="11"/>
      <color indexed="2"/>
      <name val="Calibri"/>
      <scheme val="minor"/>
    </font>
    <font>
      <sz val="11"/>
      <name val="Times New Roman"/>
    </font>
    <font>
      <b/>
      <sz val="11"/>
      <color theme="1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name val="Calibri"/>
      <scheme val="minor"/>
    </font>
    <font>
      <sz val="12"/>
      <name val="Times New Roman"/>
    </font>
    <font>
      <sz val="12"/>
      <name val="Calibri"/>
      <scheme val="minor"/>
    </font>
    <font>
      <sz val="11"/>
      <color indexed="2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8"/>
      <color theme="1"/>
      <name val="Times New Roman"/>
    </font>
    <font>
      <b/>
      <sz val="12"/>
      <color theme="1"/>
      <name val="Times New Roman"/>
    </font>
    <font>
      <sz val="14"/>
      <name val="Times New Roman"/>
    </font>
    <font>
      <b/>
      <sz val="14"/>
      <name val="Times New Roman"/>
    </font>
    <font>
      <sz val="10"/>
      <name val="Calibri"/>
      <scheme val="minor"/>
    </font>
    <font>
      <b/>
      <sz val="12"/>
      <name val="Times New Roman"/>
    </font>
    <font>
      <u/>
      <sz val="11"/>
      <color indexed="4"/>
      <name val="Times New Roman"/>
    </font>
    <font>
      <sz val="11"/>
      <name val="Arial Cyr"/>
    </font>
    <font>
      <u/>
      <sz val="11"/>
      <color indexed="4"/>
      <name val="Arial Cyr"/>
    </font>
    <font>
      <u/>
      <sz val="12"/>
      <color indexed="4"/>
      <name val="Arial Cyr"/>
    </font>
    <font>
      <sz val="12"/>
      <name val="Arial Cyr"/>
    </font>
    <font>
      <b/>
      <sz val="18"/>
      <color theme="1"/>
      <name val="Times New Roman"/>
    </font>
    <font>
      <b/>
      <sz val="18"/>
      <color theme="1"/>
      <name val="Calibri"/>
      <scheme val="minor"/>
    </font>
    <font>
      <b/>
      <sz val="11"/>
      <name val="Times New Roman"/>
    </font>
    <font>
      <sz val="10"/>
      <color indexed="64"/>
      <name val="Times New Roman"/>
    </font>
    <font>
      <u/>
      <sz val="12"/>
      <color indexed="4"/>
      <name val="Times New Roman"/>
    </font>
    <font>
      <sz val="12"/>
      <color indexed="2"/>
      <name val="Times New Roman"/>
    </font>
    <font>
      <b/>
      <sz val="14"/>
      <color theme="1"/>
      <name val="Times New Roman"/>
    </font>
    <font>
      <sz val="14"/>
      <color theme="1"/>
      <name val="Calibri"/>
      <scheme val="minor"/>
    </font>
    <font>
      <sz val="16"/>
      <color theme="1"/>
      <name val="Times New Roman"/>
    </font>
    <font>
      <sz val="11"/>
      <color theme="1"/>
      <name val="Calibri"/>
      <scheme val="minor"/>
    </font>
    <font>
      <b/>
      <sz val="12"/>
      <color indexed="2"/>
      <name val="Times New Roman"/>
    </font>
    <font>
      <b/>
      <sz val="9"/>
      <name val="Tahoma"/>
    </font>
    <font>
      <sz val="9"/>
      <name val="Tahoma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48118533890809E-2"/>
        <bgColor theme="2" tint="-9.9948118533890809E-2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indexed="5"/>
        <bgColor indexed="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164" fontId="41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7" fontId="41" fillId="0" borderId="0"/>
  </cellStyleXfs>
  <cellXfs count="342">
    <xf numFmtId="0" fontId="0" fillId="0" borderId="0" xfId="0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 shrinkToFit="1"/>
    </xf>
    <xf numFmtId="0" fontId="9" fillId="0" borderId="2" xfId="0" applyFont="1" applyBorder="1" applyAlignment="1">
      <alignment horizontal="center" vertical="top" wrapText="1" shrinkToFit="1"/>
    </xf>
    <xf numFmtId="0" fontId="10" fillId="0" borderId="6" xfId="0" applyFont="1" applyBorder="1" applyAlignment="1">
      <alignment horizontal="center" vertical="top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wrapText="1"/>
    </xf>
    <xf numFmtId="0" fontId="11" fillId="0" borderId="0" xfId="0" applyFont="1"/>
    <xf numFmtId="0" fontId="9" fillId="4" borderId="0" xfId="0" applyFont="1" applyFill="1" applyAlignment="1">
      <alignment horizontal="center" vertical="center" wrapText="1" shrinkToFit="1"/>
    </xf>
    <xf numFmtId="4" fontId="9" fillId="4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 shrinkToFit="1"/>
    </xf>
    <xf numFmtId="0" fontId="0" fillId="0" borderId="6" xfId="0" applyBorder="1"/>
    <xf numFmtId="0" fontId="11" fillId="0" borderId="6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top" wrapText="1" shrinkToFit="1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 shrinkToFit="1"/>
    </xf>
    <xf numFmtId="0" fontId="9" fillId="0" borderId="6" xfId="3" applyFont="1" applyBorder="1" applyAlignment="1" applyProtection="1">
      <alignment horizontal="left" vertical="center" wrapText="1" shrinkToFit="1"/>
    </xf>
    <xf numFmtId="4" fontId="9" fillId="3" borderId="6" xfId="0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Border="1" applyAlignment="1">
      <alignment horizontal="center" vertical="center" wrapText="1" shrinkToFit="1"/>
    </xf>
    <xf numFmtId="0" fontId="9" fillId="0" borderId="6" xfId="3" applyFont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19" fillId="0" borderId="6" xfId="0" applyFont="1" applyBorder="1" applyAlignment="1">
      <alignment horizontal="center" vertical="top" wrapText="1" shrinkToFit="1"/>
    </xf>
    <xf numFmtId="0" fontId="11" fillId="0" borderId="6" xfId="0" applyFont="1" applyBorder="1"/>
    <xf numFmtId="0" fontId="9" fillId="2" borderId="6" xfId="0" applyFont="1" applyFill="1" applyBorder="1" applyAlignment="1">
      <alignment horizontal="center" vertical="top" wrapText="1" shrinkToFit="1"/>
    </xf>
    <xf numFmtId="0" fontId="19" fillId="0" borderId="6" xfId="0" applyFont="1" applyBorder="1" applyAlignment="1">
      <alignment horizontal="center"/>
    </xf>
    <xf numFmtId="0" fontId="9" fillId="2" borderId="6" xfId="3" applyFont="1" applyFill="1" applyBorder="1" applyAlignment="1" applyProtection="1">
      <alignment horizontal="left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19" fillId="0" borderId="0" xfId="0" applyFont="1"/>
    <xf numFmtId="0" fontId="15" fillId="0" borderId="0" xfId="0" applyFont="1" applyAlignment="1">
      <alignment horizontal="left" vertical="center"/>
    </xf>
    <xf numFmtId="0" fontId="25" fillId="0" borderId="0" xfId="0" applyFont="1"/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/>
    <xf numFmtId="0" fontId="15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1" fontId="9" fillId="5" borderId="6" xfId="3" applyNumberFormat="1" applyFont="1" applyFill="1" applyBorder="1" applyAlignment="1" applyProtection="1">
      <alignment horizontal="center" vertical="center" wrapText="1"/>
    </xf>
    <xf numFmtId="1" fontId="9" fillId="0" borderId="6" xfId="3" applyNumberFormat="1" applyFont="1" applyBorder="1" applyAlignment="1" applyProtection="1">
      <alignment horizontal="center" vertical="center" wrapText="1"/>
    </xf>
    <xf numFmtId="2" fontId="9" fillId="0" borderId="6" xfId="3" applyNumberFormat="1" applyFont="1" applyBorder="1" applyAlignment="1" applyProtection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/>
    </xf>
    <xf numFmtId="0" fontId="27" fillId="0" borderId="0" xfId="1" applyNumberFormat="1" applyFont="1" applyAlignment="1" applyProtection="1">
      <alignment horizontal="center" vertical="center" wrapText="1"/>
    </xf>
    <xf numFmtId="0" fontId="28" fillId="0" borderId="0" xfId="0" applyFont="1"/>
    <xf numFmtId="0" fontId="29" fillId="0" borderId="0" xfId="1" applyNumberFormat="1" applyFont="1" applyProtection="1"/>
    <xf numFmtId="0" fontId="30" fillId="0" borderId="0" xfId="1" applyNumberFormat="1" applyFont="1" applyProtection="1"/>
    <xf numFmtId="0" fontId="31" fillId="0" borderId="0" xfId="0" applyFont="1"/>
    <xf numFmtId="0" fontId="12" fillId="0" borderId="0" xfId="0" applyFont="1" applyAlignment="1">
      <alignment horizontal="center" vertical="center" wrapText="1"/>
    </xf>
    <xf numFmtId="0" fontId="33" fillId="0" borderId="0" xfId="0" applyFont="1"/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vertical="top" wrapText="1"/>
    </xf>
    <xf numFmtId="0" fontId="34" fillId="0" borderId="6" xfId="0" applyFont="1" applyBorder="1" applyAlignment="1">
      <alignment vertical="center" wrapText="1" shrinkToFit="1"/>
    </xf>
    <xf numFmtId="4" fontId="8" fillId="0" borderId="6" xfId="0" applyNumberFormat="1" applyFont="1" applyBorder="1" applyAlignment="1">
      <alignment horizontal="center" vertical="center" wrapText="1" shrinkToFi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9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left"/>
    </xf>
    <xf numFmtId="0" fontId="2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left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2" fontId="7" fillId="0" borderId="6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4" fontId="6" fillId="4" borderId="6" xfId="3" applyNumberFormat="1" applyFont="1" applyFill="1" applyBorder="1" applyAlignment="1" applyProtection="1">
      <alignment horizontal="center" vertical="center" wrapText="1" shrinkToFit="1"/>
    </xf>
    <xf numFmtId="166" fontId="6" fillId="4" borderId="6" xfId="3" applyNumberFormat="1" applyFont="1" applyFill="1" applyBorder="1" applyAlignment="1" applyProtection="1">
      <alignment horizontal="center" vertical="center" wrapText="1" shrinkToFit="1"/>
    </xf>
    <xf numFmtId="4" fontId="6" fillId="0" borderId="6" xfId="3" applyNumberFormat="1" applyFont="1" applyBorder="1" applyAlignment="1" applyProtection="1">
      <alignment horizontal="center" vertical="center" wrapText="1" shrinkToFit="1"/>
    </xf>
    <xf numFmtId="166" fontId="6" fillId="0" borderId="6" xfId="3" applyNumberFormat="1" applyFont="1" applyBorder="1" applyAlignment="1" applyProtection="1">
      <alignment horizontal="center" vertical="center" wrapText="1" shrinkToFit="1"/>
    </xf>
    <xf numFmtId="0" fontId="12" fillId="0" borderId="6" xfId="0" applyFont="1" applyBorder="1" applyAlignment="1">
      <alignment horizontal="left" wrapText="1" shrinkToFit="1"/>
    </xf>
    <xf numFmtId="4" fontId="19" fillId="4" borderId="6" xfId="0" applyNumberFormat="1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4" fontId="19" fillId="0" borderId="6" xfId="0" applyNumberFormat="1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left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 shrinkToFit="1"/>
    </xf>
    <xf numFmtId="168" fontId="6" fillId="4" borderId="6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168" fontId="11" fillId="0" borderId="6" xfId="0" applyNumberFormat="1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top" wrapText="1" shrinkToFit="1"/>
    </xf>
    <xf numFmtId="14" fontId="15" fillId="0" borderId="1" xfId="0" applyNumberFormat="1" applyFont="1" applyBorder="1"/>
    <xf numFmtId="0" fontId="15" fillId="0" borderId="1" xfId="0" applyFont="1" applyBorder="1" applyAlignment="1">
      <alignment horizontal="right"/>
    </xf>
    <xf numFmtId="4" fontId="19" fillId="0" borderId="0" xfId="0" applyNumberFormat="1" applyFont="1" applyAlignment="1">
      <alignment horizontal="center" vertical="center" wrapText="1" shrinkToFit="1"/>
    </xf>
    <xf numFmtId="0" fontId="36" fillId="0" borderId="0" xfId="1" applyNumberFormat="1" applyFont="1" applyProtection="1"/>
    <xf numFmtId="0" fontId="26" fillId="6" borderId="6" xfId="0" applyFont="1" applyFill="1" applyBorder="1" applyAlignment="1">
      <alignment horizontal="center" vertical="center" wrapText="1" shrinkToFit="1"/>
    </xf>
    <xf numFmtId="0" fontId="26" fillId="2" borderId="2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 shrinkToFit="1"/>
    </xf>
    <xf numFmtId="0" fontId="15" fillId="6" borderId="6" xfId="0" applyFont="1" applyFill="1" applyBorder="1" applyAlignment="1">
      <alignment horizontal="center" vertical="top" wrapText="1" shrinkToFit="1"/>
    </xf>
    <xf numFmtId="0" fontId="15" fillId="7" borderId="6" xfId="0" applyFont="1" applyFill="1" applyBorder="1" applyAlignment="1">
      <alignment horizontal="center" vertical="top" wrapText="1" shrinkToFi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 wrapText="1"/>
    </xf>
    <xf numFmtId="4" fontId="15" fillId="7" borderId="6" xfId="0" applyNumberFormat="1" applyFont="1" applyFill="1" applyBorder="1" applyAlignment="1">
      <alignment horizontal="center" vertical="center" wrapText="1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 shrinkToFit="1"/>
    </xf>
    <xf numFmtId="4" fontId="15" fillId="0" borderId="6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" fontId="13" fillId="0" borderId="0" xfId="0" applyNumberFormat="1" applyFont="1"/>
    <xf numFmtId="4" fontId="15" fillId="2" borderId="6" xfId="0" applyNumberFormat="1" applyFont="1" applyFill="1" applyBorder="1" applyAlignment="1">
      <alignment horizontal="center" vertical="center" wrapText="1" shrinkToFit="1"/>
    </xf>
    <xf numFmtId="4" fontId="15" fillId="7" borderId="6" xfId="0" applyNumberFormat="1" applyFont="1" applyFill="1" applyBorder="1" applyAlignment="1">
      <alignment horizontal="center" vertical="center" wrapText="1" shrinkToFit="1"/>
    </xf>
    <xf numFmtId="0" fontId="15" fillId="0" borderId="6" xfId="0" applyFont="1" applyBorder="1" applyAlignment="1">
      <alignment vertical="center" wrapText="1"/>
    </xf>
    <xf numFmtId="0" fontId="37" fillId="0" borderId="6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6" xfId="0" applyFont="1" applyBorder="1"/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5" fillId="0" borderId="0" xfId="0" applyFont="1"/>
    <xf numFmtId="0" fontId="0" fillId="3" borderId="0" xfId="0" applyFill="1"/>
    <xf numFmtId="166" fontId="9" fillId="0" borderId="6" xfId="6" applyNumberFormat="1" applyFont="1" applyBorder="1" applyAlignment="1">
      <alignment horizontal="center" vertical="top" wrapText="1" shrinkToFit="1"/>
    </xf>
    <xf numFmtId="0" fontId="0" fillId="0" borderId="6" xfId="0" applyBorder="1" applyAlignment="1">
      <alignment horizontal="center" vertical="center"/>
    </xf>
    <xf numFmtId="0" fontId="19" fillId="0" borderId="6" xfId="0" applyFont="1" applyBorder="1" applyAlignment="1">
      <alignment horizontal="left" wrapText="1" shrinkToFit="1"/>
    </xf>
    <xf numFmtId="0" fontId="19" fillId="0" borderId="6" xfId="0" applyFont="1" applyBorder="1" applyAlignment="1">
      <alignment horizontal="left" wrapText="1"/>
    </xf>
    <xf numFmtId="166" fontId="19" fillId="0" borderId="6" xfId="6" applyNumberFormat="1" applyFont="1" applyBorder="1" applyAlignment="1">
      <alignment horizontal="center" vertical="center" wrapText="1" shrinkToFit="1"/>
    </xf>
    <xf numFmtId="0" fontId="39" fillId="0" borderId="0" xfId="0" applyFont="1"/>
    <xf numFmtId="0" fontId="20" fillId="0" borderId="0" xfId="0" applyFont="1" applyAlignment="1">
      <alignment vertical="center" wrapText="1" shrinkToFit="1"/>
    </xf>
    <xf numFmtId="0" fontId="20" fillId="0" borderId="0" xfId="0" applyFont="1"/>
    <xf numFmtId="0" fontId="39" fillId="7" borderId="0" xfId="0" applyFont="1" applyFill="1"/>
    <xf numFmtId="0" fontId="20" fillId="7" borderId="0" xfId="0" applyFont="1" applyFill="1"/>
    <xf numFmtId="0" fontId="0" fillId="8" borderId="0" xfId="0" applyFill="1"/>
    <xf numFmtId="0" fontId="39" fillId="8" borderId="0" xfId="0" applyFont="1" applyFill="1"/>
    <xf numFmtId="0" fontId="20" fillId="8" borderId="0" xfId="0" applyFont="1" applyFill="1"/>
    <xf numFmtId="0" fontId="26" fillId="0" borderId="6" xfId="0" applyFont="1" applyBorder="1" applyAlignment="1">
      <alignment horizontal="center" vertical="center" wrapText="1"/>
    </xf>
    <xf numFmtId="16" fontId="2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 shrinkToFit="1"/>
    </xf>
    <xf numFmtId="0" fontId="18" fillId="3" borderId="7" xfId="0" applyFont="1" applyFill="1" applyBorder="1" applyAlignment="1">
      <alignment horizontal="center" vertical="center" wrapText="1" shrinkToFit="1"/>
    </xf>
    <xf numFmtId="0" fontId="18" fillId="3" borderId="8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20" fillId="0" borderId="6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right" vertical="top" wrapText="1"/>
    </xf>
    <xf numFmtId="0" fontId="22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8" fillId="0" borderId="6" xfId="5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0" xfId="0" applyFont="1" applyBorder="1" applyAlignment="1">
      <alignment horizontal="left" vertical="center" wrapText="1" shrinkToFit="1"/>
    </xf>
    <xf numFmtId="0" fontId="32" fillId="0" borderId="0" xfId="0" applyFont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right" vertical="top" wrapText="1"/>
    </xf>
    <xf numFmtId="0" fontId="2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top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26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26" fillId="0" borderId="7" xfId="0" applyFont="1" applyBorder="1" applyAlignment="1">
      <alignment horizontal="center" vertical="center" wrapText="1" shrinkToFit="1"/>
    </xf>
    <xf numFmtId="0" fontId="26" fillId="0" borderId="8" xfId="0" applyFont="1" applyBorder="1" applyAlignment="1">
      <alignment horizontal="center" vertical="center" wrapText="1" shrinkToFit="1"/>
    </xf>
    <xf numFmtId="0" fontId="26" fillId="6" borderId="6" xfId="0" applyFont="1" applyFill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horizontal="center" vertical="center" wrapText="1" shrinkToFit="1"/>
    </xf>
    <xf numFmtId="0" fontId="21" fillId="3" borderId="10" xfId="0" applyFont="1" applyFill="1" applyBorder="1" applyAlignment="1">
      <alignment horizontal="left" vertical="center" wrapText="1" shrinkToFit="1"/>
    </xf>
    <xf numFmtId="0" fontId="21" fillId="3" borderId="0" xfId="0" applyFont="1" applyFill="1" applyAlignment="1">
      <alignment horizontal="left" vertical="center" wrapText="1" shrinkToFit="1"/>
    </xf>
    <xf numFmtId="0" fontId="38" fillId="0" borderId="0" xfId="0" applyFont="1" applyAlignment="1">
      <alignment vertical="center"/>
    </xf>
    <xf numFmtId="0" fontId="38" fillId="0" borderId="10" xfId="0" applyFont="1" applyBorder="1" applyAlignment="1">
      <alignment vertical="center" wrapText="1" shrinkToFit="1"/>
    </xf>
    <xf numFmtId="0" fontId="38" fillId="0" borderId="0" xfId="0" applyFont="1" applyAlignment="1">
      <alignment vertical="center" wrapText="1" shrinkToFit="1"/>
    </xf>
    <xf numFmtId="0" fontId="20" fillId="0" borderId="10" xfId="0" applyFont="1" applyBorder="1" applyAlignment="1">
      <alignment vertical="center" wrapText="1" shrinkToFit="1"/>
    </xf>
    <xf numFmtId="0" fontId="20" fillId="0" borderId="0" xfId="0" applyFont="1" applyAlignment="1">
      <alignment vertical="center" wrapText="1" shrinkToFit="1"/>
    </xf>
    <xf numFmtId="0" fontId="40" fillId="0" borderId="10" xfId="0" applyFont="1" applyBorder="1" applyAlignment="1">
      <alignment vertical="center" wrapText="1" shrinkToFit="1"/>
    </xf>
    <xf numFmtId="0" fontId="40" fillId="0" borderId="0" xfId="0" applyFont="1" applyAlignment="1">
      <alignment vertical="center" wrapText="1" shrinkToFit="1"/>
    </xf>
    <xf numFmtId="0" fontId="40" fillId="7" borderId="10" xfId="0" applyFont="1" applyFill="1" applyBorder="1" applyAlignment="1">
      <alignment vertical="center" wrapText="1" shrinkToFit="1"/>
    </xf>
    <xf numFmtId="0" fontId="40" fillId="7" borderId="0" xfId="0" applyFont="1" applyFill="1" applyAlignment="1">
      <alignment vertical="center" wrapText="1" shrinkToFit="1"/>
    </xf>
    <xf numFmtId="0" fontId="23" fillId="7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20" fillId="0" borderId="0" xfId="0" applyFont="1"/>
    <xf numFmtId="0" fontId="20" fillId="8" borderId="10" xfId="0" applyFont="1" applyFill="1" applyBorder="1" applyAlignment="1">
      <alignment vertical="center" wrapText="1" shrinkToFit="1"/>
    </xf>
    <xf numFmtId="0" fontId="20" fillId="8" borderId="0" xfId="0" applyFont="1" applyFill="1" applyAlignment="1">
      <alignment vertical="center" wrapText="1" shrinkToFit="1"/>
    </xf>
    <xf numFmtId="0" fontId="23" fillId="8" borderId="0" xfId="0" applyFont="1" applyFill="1" applyAlignment="1">
      <alignment horizontal="left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45" fillId="0" borderId="0" xfId="4" applyFont="1" applyAlignment="1">
      <alignment horizontal="left"/>
    </xf>
    <xf numFmtId="0" fontId="45" fillId="4" borderId="0" xfId="4" applyFont="1" applyFill="1" applyAlignment="1">
      <alignment horizontal="left"/>
    </xf>
    <xf numFmtId="0" fontId="46" fillId="0" borderId="0" xfId="0" applyFont="1"/>
    <xf numFmtId="0" fontId="45" fillId="0" borderId="0" xfId="4" applyFont="1" applyAlignment="1">
      <alignment horizontal="right" wrapText="1"/>
    </xf>
    <xf numFmtId="0" fontId="47" fillId="0" borderId="0" xfId="4" applyFont="1" applyAlignment="1">
      <alignment horizontal="left"/>
    </xf>
    <xf numFmtId="0" fontId="47" fillId="0" borderId="0" xfId="4" applyFont="1" applyAlignment="1">
      <alignment horizontal="center" wrapText="1"/>
    </xf>
    <xf numFmtId="0" fontId="47" fillId="0" borderId="0" xfId="4" applyFont="1" applyAlignment="1">
      <alignment horizontal="center" wrapText="1"/>
    </xf>
    <xf numFmtId="0" fontId="47" fillId="4" borderId="0" xfId="4" applyFont="1" applyFill="1" applyAlignment="1">
      <alignment horizontal="center" wrapText="1"/>
    </xf>
    <xf numFmtId="0" fontId="47" fillId="0" borderId="6" xfId="4" applyFont="1" applyBorder="1" applyAlignment="1">
      <alignment horizontal="center" vertical="center" wrapText="1"/>
    </xf>
    <xf numFmtId="0" fontId="47" fillId="0" borderId="11" xfId="4" applyFont="1" applyBorder="1" applyAlignment="1">
      <alignment horizontal="center" vertical="center" wrapText="1"/>
    </xf>
    <xf numFmtId="0" fontId="47" fillId="0" borderId="12" xfId="4" applyFont="1" applyBorder="1" applyAlignment="1">
      <alignment horizontal="center" vertical="center" wrapText="1"/>
    </xf>
    <xf numFmtId="0" fontId="47" fillId="0" borderId="2" xfId="4" applyFont="1" applyBorder="1" applyAlignment="1">
      <alignment horizontal="center" vertical="center" wrapText="1"/>
    </xf>
    <xf numFmtId="0" fontId="47" fillId="4" borderId="2" xfId="4" applyFont="1" applyFill="1" applyBorder="1" applyAlignment="1">
      <alignment horizontal="center" vertical="center" wrapText="1"/>
    </xf>
    <xf numFmtId="0" fontId="47" fillId="0" borderId="3" xfId="4" applyFont="1" applyBorder="1" applyAlignment="1">
      <alignment horizontal="center" vertical="center" wrapText="1"/>
    </xf>
    <xf numFmtId="0" fontId="47" fillId="0" borderId="4" xfId="4" applyFont="1" applyBorder="1" applyAlignment="1">
      <alignment horizontal="center" vertical="center" wrapText="1"/>
    </xf>
    <xf numFmtId="0" fontId="47" fillId="0" borderId="5" xfId="4" applyFont="1" applyBorder="1" applyAlignment="1">
      <alignment horizontal="center" vertical="center" wrapText="1"/>
    </xf>
    <xf numFmtId="0" fontId="47" fillId="0" borderId="7" xfId="4" applyFont="1" applyBorder="1" applyAlignment="1">
      <alignment horizontal="center" vertical="center" wrapText="1"/>
    </xf>
    <xf numFmtId="0" fontId="47" fillId="4" borderId="7" xfId="4" applyFont="1" applyFill="1" applyBorder="1" applyAlignment="1">
      <alignment horizontal="center" vertical="center" wrapText="1"/>
    </xf>
    <xf numFmtId="0" fontId="47" fillId="0" borderId="8" xfId="4" applyFont="1" applyBorder="1" applyAlignment="1">
      <alignment horizontal="center" vertical="center" wrapText="1"/>
    </xf>
    <xf numFmtId="0" fontId="47" fillId="4" borderId="8" xfId="4" applyFont="1" applyFill="1" applyBorder="1" applyAlignment="1">
      <alignment horizontal="center" vertical="center" wrapText="1"/>
    </xf>
    <xf numFmtId="0" fontId="47" fillId="0" borderId="6" xfId="4" applyFont="1" applyBorder="1" applyAlignment="1">
      <alignment horizontal="center" vertical="center" wrapText="1"/>
    </xf>
    <xf numFmtId="0" fontId="45" fillId="0" borderId="6" xfId="4" applyFont="1" applyBorder="1" applyAlignment="1">
      <alignment horizontal="center" vertical="center"/>
    </xf>
    <xf numFmtId="0" fontId="45" fillId="0" borderId="0" xfId="4" applyFont="1" applyAlignment="1">
      <alignment horizontal="left" vertical="top"/>
    </xf>
    <xf numFmtId="49" fontId="45" fillId="0" borderId="3" xfId="4" applyNumberFormat="1" applyFont="1" applyBorder="1" applyAlignment="1">
      <alignment horizontal="center" vertical="center" wrapText="1"/>
    </xf>
    <xf numFmtId="49" fontId="45" fillId="0" borderId="4" xfId="4" applyNumberFormat="1" applyFont="1" applyBorder="1" applyAlignment="1">
      <alignment horizontal="center" vertical="center" wrapText="1"/>
    </xf>
    <xf numFmtId="49" fontId="45" fillId="0" borderId="5" xfId="4" applyNumberFormat="1" applyFont="1" applyBorder="1" applyAlignment="1">
      <alignment horizontal="center" vertical="center" wrapText="1"/>
    </xf>
    <xf numFmtId="49" fontId="45" fillId="0" borderId="6" xfId="4" applyNumberFormat="1" applyFont="1" applyBorder="1" applyAlignment="1">
      <alignment horizontal="center" vertical="center" wrapText="1"/>
    </xf>
    <xf numFmtId="49" fontId="45" fillId="0" borderId="5" xfId="4" applyNumberFormat="1" applyFont="1" applyBorder="1" applyAlignment="1">
      <alignment horizontal="center" vertical="center"/>
    </xf>
    <xf numFmtId="0" fontId="45" fillId="0" borderId="0" xfId="4" applyFont="1" applyAlignment="1">
      <alignment horizontal="center" vertical="top"/>
    </xf>
    <xf numFmtId="0" fontId="45" fillId="4" borderId="0" xfId="4" applyFont="1" applyFill="1" applyAlignment="1">
      <alignment horizontal="center" vertical="top"/>
    </xf>
    <xf numFmtId="0" fontId="45" fillId="0" borderId="0" xfId="4" applyFont="1" applyAlignment="1">
      <alignment vertical="top"/>
    </xf>
    <xf numFmtId="0" fontId="45" fillId="0" borderId="0" xfId="4" applyFont="1" applyAlignment="1">
      <alignment horizontal="left" vertical="center" wrapText="1"/>
    </xf>
    <xf numFmtId="49" fontId="45" fillId="0" borderId="6" xfId="4" applyNumberFormat="1" applyFont="1" applyBorder="1" applyAlignment="1">
      <alignment horizontal="center" vertical="center"/>
    </xf>
    <xf numFmtId="49" fontId="45" fillId="4" borderId="6" xfId="4" applyNumberFormat="1" applyFont="1" applyFill="1" applyBorder="1" applyAlignment="1">
      <alignment horizontal="center" vertical="center"/>
    </xf>
    <xf numFmtId="0" fontId="45" fillId="0" borderId="6" xfId="4" applyFont="1" applyBorder="1" applyAlignment="1">
      <alignment horizontal="center" vertical="center" wrapText="1"/>
    </xf>
    <xf numFmtId="4" fontId="45" fillId="0" borderId="6" xfId="0" applyNumberFormat="1" applyFont="1" applyBorder="1" applyAlignment="1" applyProtection="1">
      <alignment horizontal="center" vertical="center" wrapText="1"/>
    </xf>
    <xf numFmtId="4" fontId="45" fillId="0" borderId="6" xfId="4" applyNumberFormat="1" applyFont="1" applyBorder="1" applyAlignment="1">
      <alignment horizontal="center" vertical="center" wrapText="1"/>
    </xf>
    <xf numFmtId="49" fontId="45" fillId="4" borderId="5" xfId="4" applyNumberFormat="1" applyFont="1" applyFill="1" applyBorder="1" applyAlignment="1">
      <alignment horizontal="center" vertical="center"/>
    </xf>
    <xf numFmtId="4" fontId="45" fillId="4" borderId="6" xfId="4" applyNumberFormat="1" applyFont="1" applyFill="1" applyBorder="1" applyAlignment="1">
      <alignment horizontal="center" vertical="center"/>
    </xf>
    <xf numFmtId="0" fontId="45" fillId="4" borderId="6" xfId="4" applyFont="1" applyFill="1" applyBorder="1" applyAlignment="1">
      <alignment horizontal="center" vertical="center"/>
    </xf>
  </cellXfs>
  <cellStyles count="7">
    <cellStyle name="Денежный" xfId="1" builtinId="4"/>
    <cellStyle name="Обычный" xfId="0" builtinId="0"/>
    <cellStyle name="Обычный 2" xfId="2"/>
    <cellStyle name="Обычный 3" xfId="3"/>
    <cellStyle name="Обычный_Отчет по ГЗ 2 кв 2010" xfId="4"/>
    <cellStyle name="Открывавшаяся гиперссылка" xfId="5" builtinId="9"/>
    <cellStyle name="Финансовый [0]" xfId="6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Автор" id="{E3654B63-6064-1C0B-169D-2384538B0489}"/>
</personList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personId="{E3654B63-6064-1C0B-169D-2384538B0489}" id="{00CE00B6-00C1-4FFE-A31E-00FC00100048}" done="0">
    <text xml:space="preserve">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" personId="{E3654B63-6064-1C0B-169D-2384538B0489}" id="{00F100D3-0062-4AD6-BB89-0038005C008F}" done="0">
    <text xml:space="preserve">совокупный годовой объем закупок – это утвержденный на соответствующий финансовый год общий объем финансового обеспечения для осуществления заказчиком закупок в соответствии с Законом № 44-ФЗ, в том числе для оплаты контрактов, заключенных до начала указанного финансового года и подлежащих оплате в указанном финансовом году.
</text>
  </threadedComment>
  <threadedComment ref="D3" personId="{E3654B63-6064-1C0B-169D-2384538B0489}" id="{00EB00B0-00FB-4A83-9831-00A800B80037}" done="0">
    <text xml:space="preserve">объем ФО ДЛЯ ОСУЩЕСТВЛЕНИЯ ЗАКУПОК В СООТ-ИИ  С ПЗ НА СООТ-ИЙ ТЕКУЩИЙ ГОД И ПЛАНОВЫЙ ПЕРИОД
</text>
  </threadedComment>
  <threadedComment ref="I3" personId="{E3654B63-6064-1C0B-169D-2384538B0489}" id="{00420049-000B-4F59-8075-00FF0013001B}" done="0">
    <text xml:space="preserve">ПОКАЗАТЕЛЬ ДОЛЖЕН СООТ-АТЬ С ГРАФОЙ 5 НМЦК 554 ВСЕ ЗАКЛЮЧЕННЫЕ КОНТРАКТЫ
</text>
  </threadedComment>
  <threadedComment ref="J3" personId="{E3654B63-6064-1C0B-169D-2384538B0489}" id="{00A10091-0017-4301-989F-00A5001F002B}" done="0">
    <text xml:space="preserve">указывается объем финансового обеспечения для осуществления закупок в соответствии с планом-графиком закупок, определяемый как общая сумма начальных (максимальных) цен контрактов, цен контрактов, заключаемых с единственными поставщиками (подрядчиками, исполнителями), общая сумма планируемых платежей в текущем финансовом году и последующие годы (в отношении контрактов, обеспечение оплаты которых планируется за пределами текущего финансового года), детализированная на суммы по годам планируемых платежей.
</text>
  </threadedComment>
  <threadedComment ref="R5" personId="{E3654B63-6064-1C0B-169D-2384538B0489}" id="{005400EE-0029-40F9-B45C-003600D400EA}" done="0">
    <text xml:space="preserve">РАЗМЕР ВЫПЛАТ В ТЕКУЩЕМ 
ПЕРИОДЕ ИСПОЛНЕНИЯ КОНТРАКТА
</text>
  </threadedComment>
  <threadedComment ref="S6" personId="{E3654B63-6064-1C0B-169D-2384538B0489}" id="{00CE00BB-004C-4F12-B939-000400EC00EE}" done="0">
    <text xml:space="preserve">РАЗМЕР ВЫПЛАТВ ПЛАНОВОМ ПЕРИОДЕ ИСПОЛНЕНИЯ КОНТРАКТА
</text>
  </threadedComment>
  <threadedComment ref="T6" personId="{E3654B63-6064-1C0B-169D-2384538B0489}" id="{002400C4-0011-45F1-912A-009100640063}" done="0">
    <text xml:space="preserve">РАЗМЕР ВЫПЛАТВ ПЛАНОВОМ ПЕРИОДЕ ИСПОЛНЕНИЯ КОНТРАКТА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="90" workbookViewId="0">
      <selection activeCell="A22" sqref="A22:L22"/>
    </sheetView>
  </sheetViews>
  <sheetFormatPr defaultRowHeight="15" customHeight="1" x14ac:dyDescent="0.25"/>
  <cols>
    <col min="1" max="1" width="5.85546875" customWidth="1"/>
    <col min="2" max="2" width="25" customWidth="1"/>
    <col min="3" max="7" width="19.140625" customWidth="1"/>
    <col min="8" max="8" width="11.5703125" customWidth="1"/>
    <col min="9" max="11" width="14.42578125" customWidth="1"/>
  </cols>
  <sheetData>
    <row r="1" spans="1:12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52.1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36.6" customHeight="1" x14ac:dyDescent="0.25">
      <c r="A3" s="169" t="s">
        <v>2</v>
      </c>
      <c r="B3" s="169" t="s">
        <v>3</v>
      </c>
      <c r="C3" s="172" t="s">
        <v>4</v>
      </c>
      <c r="D3" s="173"/>
      <c r="E3" s="173"/>
      <c r="F3" s="173"/>
      <c r="G3" s="174"/>
      <c r="H3" s="175" t="s">
        <v>5</v>
      </c>
      <c r="I3" s="175"/>
      <c r="J3" s="175"/>
      <c r="K3" s="175"/>
      <c r="L3" s="175"/>
    </row>
    <row r="4" spans="1:12" ht="22.15" customHeight="1" x14ac:dyDescent="0.25">
      <c r="A4" s="170"/>
      <c r="B4" s="170"/>
      <c r="C4" s="176" t="s">
        <v>6</v>
      </c>
      <c r="D4" s="179" t="s">
        <v>7</v>
      </c>
      <c r="E4" s="180"/>
      <c r="F4" s="180"/>
      <c r="G4" s="181"/>
      <c r="H4" s="182" t="s">
        <v>6</v>
      </c>
      <c r="I4" s="183" t="s">
        <v>8</v>
      </c>
      <c r="J4" s="183"/>
      <c r="K4" s="183"/>
      <c r="L4" s="183"/>
    </row>
    <row r="5" spans="1:12" ht="14.45" customHeight="1" x14ac:dyDescent="0.25">
      <c r="A5" s="170"/>
      <c r="B5" s="170"/>
      <c r="C5" s="177"/>
      <c r="D5" s="184" t="s">
        <v>9</v>
      </c>
      <c r="E5" s="172" t="s">
        <v>10</v>
      </c>
      <c r="F5" s="173"/>
      <c r="G5" s="174"/>
      <c r="H5" s="182"/>
      <c r="I5" s="175" t="s">
        <v>9</v>
      </c>
      <c r="J5" s="175" t="s">
        <v>10</v>
      </c>
      <c r="K5" s="175"/>
      <c r="L5" s="175"/>
    </row>
    <row r="6" spans="1:12" ht="49.15" customHeight="1" x14ac:dyDescent="0.25">
      <c r="A6" s="171"/>
      <c r="B6" s="171"/>
      <c r="C6" s="178"/>
      <c r="D6" s="185"/>
      <c r="E6" s="3" t="s">
        <v>11</v>
      </c>
      <c r="F6" s="3" t="s">
        <v>12</v>
      </c>
      <c r="G6" s="3" t="s">
        <v>13</v>
      </c>
      <c r="H6" s="182"/>
      <c r="I6" s="175"/>
      <c r="J6" s="1" t="s">
        <v>11</v>
      </c>
      <c r="K6" s="1" t="s">
        <v>12</v>
      </c>
      <c r="L6" s="1" t="s">
        <v>13</v>
      </c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ht="50.45" customHeight="1" x14ac:dyDescent="0.25">
      <c r="A8" s="4"/>
      <c r="B8" s="6"/>
      <c r="C8" s="7">
        <f t="shared" ref="C8:C9" si="0">D8+E8+F8+G8</f>
        <v>0</v>
      </c>
      <c r="D8" s="4"/>
      <c r="E8" s="5"/>
      <c r="F8" s="5"/>
      <c r="G8" s="5"/>
      <c r="H8" s="8">
        <f>I8+J8+K8+L8</f>
        <v>0</v>
      </c>
      <c r="I8" s="9"/>
      <c r="J8" s="9"/>
      <c r="K8" s="9"/>
      <c r="L8" s="9"/>
    </row>
    <row r="9" spans="1:12" ht="50.45" customHeight="1" x14ac:dyDescent="0.25">
      <c r="A9" s="10"/>
      <c r="B9" s="9" t="s">
        <v>14</v>
      </c>
      <c r="C9" s="7">
        <f t="shared" si="0"/>
        <v>0</v>
      </c>
      <c r="D9" s="7">
        <f>D8</f>
        <v>0</v>
      </c>
      <c r="E9" s="7">
        <f>E8</f>
        <v>0</v>
      </c>
      <c r="F9" s="7">
        <f>F8</f>
        <v>0</v>
      </c>
      <c r="G9" s="7">
        <f>G8</f>
        <v>0</v>
      </c>
      <c r="H9" s="8"/>
      <c r="I9" s="9"/>
      <c r="J9" s="9"/>
      <c r="K9" s="9"/>
      <c r="L9" s="9"/>
    </row>
    <row r="10" spans="1:12" ht="27" customHeight="1" x14ac:dyDescent="0.25">
      <c r="B10" s="11" t="s">
        <v>15</v>
      </c>
      <c r="C10" s="11"/>
      <c r="D10" s="11"/>
      <c r="E10" s="11"/>
      <c r="H10" s="12"/>
      <c r="I10" s="12"/>
      <c r="J10" s="12"/>
      <c r="K10" s="12"/>
      <c r="L10" s="12"/>
    </row>
    <row r="11" spans="1:12" x14ac:dyDescent="0.25">
      <c r="B11" s="11"/>
      <c r="C11" s="11" t="s">
        <v>16</v>
      </c>
      <c r="D11" s="11"/>
      <c r="E11" s="11"/>
      <c r="H11" s="13"/>
      <c r="I11" s="13"/>
      <c r="J11" s="13"/>
      <c r="K11" s="13"/>
      <c r="L11" s="13"/>
    </row>
    <row r="12" spans="1:12" ht="21" customHeight="1" x14ac:dyDescent="0.25">
      <c r="B12" s="11" t="s">
        <v>17</v>
      </c>
      <c r="C12" s="11"/>
      <c r="D12" s="11"/>
      <c r="E12" s="11"/>
      <c r="H12" s="13"/>
      <c r="I12" s="13"/>
      <c r="J12" s="13"/>
      <c r="K12" s="13"/>
      <c r="L12" s="13"/>
    </row>
    <row r="13" spans="1:12" ht="21" customHeight="1" x14ac:dyDescent="0.25">
      <c r="B13" s="11"/>
      <c r="C13" s="11"/>
      <c r="D13" s="11"/>
      <c r="E13" s="11"/>
      <c r="H13" s="13"/>
      <c r="I13" s="13"/>
      <c r="J13" s="13"/>
      <c r="K13" s="13"/>
      <c r="L13" s="13"/>
    </row>
    <row r="14" spans="1:12" ht="21" customHeight="1" x14ac:dyDescent="0.25">
      <c r="B14" s="11"/>
      <c r="C14" s="11"/>
      <c r="D14" s="11"/>
      <c r="E14" s="11"/>
    </row>
    <row r="15" spans="1:12" ht="21" customHeight="1" x14ac:dyDescent="0.25">
      <c r="B15" s="11"/>
      <c r="C15" s="11"/>
      <c r="D15" s="11"/>
      <c r="E15" s="11"/>
    </row>
    <row r="16" spans="1:12" ht="29.25" customHeight="1" x14ac:dyDescent="0.25">
      <c r="A16" s="186" t="s">
        <v>18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12" ht="24.75" customHeight="1" x14ac:dyDescent="0.25">
      <c r="A17" s="186" t="s">
        <v>19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</row>
    <row r="18" spans="1:12" ht="21" customHeight="1" x14ac:dyDescent="0.25">
      <c r="A18" s="186" t="s">
        <v>20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</row>
    <row r="19" spans="1:12" ht="24" customHeight="1" x14ac:dyDescent="0.25">
      <c r="A19" s="186" t="s">
        <v>21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</row>
    <row r="20" spans="1:12" ht="21" hidden="1" customHeight="1" x14ac:dyDescent="0.25">
      <c r="A20" s="186"/>
      <c r="B20" s="186"/>
      <c r="C20" s="186"/>
      <c r="D20" s="186"/>
      <c r="E20" s="186"/>
      <c r="F20" s="186"/>
      <c r="G20" s="186"/>
      <c r="H20" s="14"/>
      <c r="I20" s="14"/>
      <c r="J20" s="14"/>
      <c r="K20" s="14"/>
      <c r="L20" s="14"/>
    </row>
    <row r="21" spans="1:12" ht="21" hidden="1" customHeight="1" x14ac:dyDescent="0.25">
      <c r="A21" s="186"/>
      <c r="B21" s="186"/>
      <c r="C21" s="186"/>
      <c r="D21" s="186"/>
      <c r="E21" s="186"/>
      <c r="F21" s="186"/>
      <c r="G21" s="186"/>
      <c r="H21" s="14"/>
      <c r="I21" s="14"/>
      <c r="J21" s="14"/>
      <c r="K21" s="14"/>
      <c r="L21" s="14"/>
    </row>
    <row r="22" spans="1:12" ht="60" customHeight="1" x14ac:dyDescent="0.25">
      <c r="A22" s="186" t="s">
        <v>22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ht="21" customHeight="1" x14ac:dyDescent="0.25">
      <c r="A23" s="15"/>
      <c r="B23" s="16"/>
      <c r="C23" s="16"/>
      <c r="D23" s="16"/>
      <c r="E23" s="16"/>
      <c r="F23" s="15"/>
      <c r="G23" s="15"/>
    </row>
    <row r="24" spans="1:12" ht="21" customHeight="1" x14ac:dyDescent="0.25">
      <c r="A24" s="15"/>
      <c r="B24" s="16"/>
      <c r="C24" s="16"/>
      <c r="D24" s="16"/>
      <c r="E24" s="16"/>
      <c r="F24" s="15"/>
      <c r="G24" s="15"/>
    </row>
    <row r="25" spans="1:12" ht="21" customHeight="1" x14ac:dyDescent="0.25">
      <c r="A25" s="15"/>
      <c r="B25" s="16"/>
      <c r="C25" s="16"/>
      <c r="D25" s="16"/>
      <c r="E25" s="16"/>
      <c r="F25" s="15"/>
      <c r="G25" s="15"/>
    </row>
    <row r="26" spans="1:12" ht="21" customHeight="1" x14ac:dyDescent="0.25">
      <c r="A26" s="15"/>
      <c r="B26" s="16"/>
      <c r="C26" s="16"/>
      <c r="D26" s="16"/>
      <c r="E26" s="16"/>
      <c r="F26" s="15"/>
      <c r="G26" s="15"/>
    </row>
    <row r="27" spans="1:12" s="17" customFormat="1" ht="23.25" customHeight="1" x14ac:dyDescent="0.25">
      <c r="A27" s="187" t="s">
        <v>23</v>
      </c>
      <c r="B27" s="188"/>
      <c r="C27" s="188"/>
      <c r="D27" s="188"/>
      <c r="E27" s="188"/>
      <c r="F27" s="188"/>
      <c r="G27" s="188"/>
    </row>
  </sheetData>
  <mergeCells count="22">
    <mergeCell ref="A21:G21"/>
    <mergeCell ref="A22:L22"/>
    <mergeCell ref="A27:G27"/>
    <mergeCell ref="A16:L16"/>
    <mergeCell ref="A17:L17"/>
    <mergeCell ref="A18:L18"/>
    <mergeCell ref="A19:L19"/>
    <mergeCell ref="A20:G20"/>
    <mergeCell ref="A1:L1"/>
    <mergeCell ref="A2:L2"/>
    <mergeCell ref="A3:A6"/>
    <mergeCell ref="B3:B6"/>
    <mergeCell ref="C3:G3"/>
    <mergeCell ref="H3:L3"/>
    <mergeCell ref="C4:C6"/>
    <mergeCell ref="D4:G4"/>
    <mergeCell ref="H4:H6"/>
    <mergeCell ref="I4:L4"/>
    <mergeCell ref="D5:D6"/>
    <mergeCell ref="E5:G5"/>
    <mergeCell ref="I5:I6"/>
    <mergeCell ref="J5:L5"/>
  </mergeCells>
  <pageMargins left="0.70866099999999987" right="0.70866099999999987" top="0.748031" bottom="0.748031" header="0.31496099999999999" footer="0.31496099999999999"/>
  <pageSetup paperSize="9" scale="4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2:IW17"/>
  <sheetViews>
    <sheetView tabSelected="1" zoomScale="80" zoomScaleNormal="80" zoomScaleSheetLayoutView="100" workbookViewId="0">
      <pane ySplit="7" topLeftCell="A8" activePane="bottomLeft" state="frozen"/>
      <selection activeCell="B17" sqref="B17:D17"/>
      <selection pane="bottomLeft" activeCell="K5" sqref="K5:K7"/>
    </sheetView>
  </sheetViews>
  <sheetFormatPr defaultRowHeight="12.75" customHeight="1" x14ac:dyDescent="0.25"/>
  <cols>
    <col min="1" max="1" width="4.140625" style="302" customWidth="1"/>
    <col min="2" max="2" width="42.5703125" style="302" customWidth="1"/>
    <col min="3" max="3" width="33" style="302" customWidth="1"/>
    <col min="4" max="4" width="25.140625" style="302" customWidth="1"/>
    <col min="5" max="5" width="19.5703125" style="302" customWidth="1"/>
    <col min="6" max="6" width="17.140625" style="303" customWidth="1"/>
    <col min="7" max="10" width="11.140625" style="302" customWidth="1"/>
    <col min="11" max="11" width="16.28515625" style="302" customWidth="1"/>
    <col min="12" max="257" width="9.140625" style="302" customWidth="1"/>
    <col min="258" max="16384" width="9.140625" style="304"/>
  </cols>
  <sheetData>
    <row r="2" spans="1:11" s="306" customFormat="1" ht="34.5" customHeight="1" x14ac:dyDescent="0.25">
      <c r="A2" s="305" t="s">
        <v>133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s="306" customFormat="1" ht="34.5" customHeight="1" x14ac:dyDescent="0.25">
      <c r="A3" s="307" t="s">
        <v>134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s="306" customFormat="1" ht="15" customHeight="1" x14ac:dyDescent="0.25">
      <c r="B4" s="308"/>
      <c r="C4" s="308"/>
      <c r="D4" s="307" t="s">
        <v>135</v>
      </c>
      <c r="E4" s="307"/>
      <c r="F4" s="309"/>
      <c r="G4" s="308"/>
      <c r="H4" s="308"/>
      <c r="I4" s="308"/>
      <c r="J4" s="308"/>
      <c r="K4" s="308"/>
    </row>
    <row r="5" spans="1:11" ht="39.75" customHeight="1" x14ac:dyDescent="0.25">
      <c r="A5" s="310" t="s">
        <v>2</v>
      </c>
      <c r="B5" s="310" t="s">
        <v>136</v>
      </c>
      <c r="C5" s="311" t="s">
        <v>137</v>
      </c>
      <c r="D5" s="312"/>
      <c r="E5" s="313" t="s">
        <v>138</v>
      </c>
      <c r="F5" s="314" t="s">
        <v>139</v>
      </c>
      <c r="G5" s="315" t="s">
        <v>140</v>
      </c>
      <c r="H5" s="316"/>
      <c r="I5" s="316"/>
      <c r="J5" s="317"/>
      <c r="K5" s="313" t="s">
        <v>141</v>
      </c>
    </row>
    <row r="6" spans="1:11" ht="32.25" customHeight="1" x14ac:dyDescent="0.25">
      <c r="A6" s="310"/>
      <c r="B6" s="310"/>
      <c r="C6" s="313" t="s">
        <v>142</v>
      </c>
      <c r="D6" s="313" t="s">
        <v>143</v>
      </c>
      <c r="E6" s="318"/>
      <c r="F6" s="319"/>
      <c r="G6" s="313" t="s">
        <v>144</v>
      </c>
      <c r="H6" s="316" t="s">
        <v>45</v>
      </c>
      <c r="I6" s="317"/>
      <c r="J6" s="313" t="s">
        <v>13</v>
      </c>
      <c r="K6" s="318"/>
    </row>
    <row r="7" spans="1:11" ht="54" customHeight="1" x14ac:dyDescent="0.25">
      <c r="A7" s="310"/>
      <c r="B7" s="310"/>
      <c r="C7" s="320"/>
      <c r="D7" s="320"/>
      <c r="E7" s="320"/>
      <c r="F7" s="321"/>
      <c r="G7" s="320"/>
      <c r="H7" s="322" t="s">
        <v>145</v>
      </c>
      <c r="I7" s="322" t="s">
        <v>146</v>
      </c>
      <c r="J7" s="320"/>
      <c r="K7" s="320"/>
    </row>
    <row r="8" spans="1:11" ht="15.75" x14ac:dyDescent="0.25">
      <c r="A8" s="323">
        <v>1</v>
      </c>
      <c r="B8" s="323">
        <v>2</v>
      </c>
      <c r="C8" s="334" t="s">
        <v>147</v>
      </c>
      <c r="D8" s="334" t="s">
        <v>148</v>
      </c>
      <c r="E8" s="334" t="s">
        <v>149</v>
      </c>
      <c r="F8" s="335" t="s">
        <v>150</v>
      </c>
      <c r="G8" s="334" t="s">
        <v>151</v>
      </c>
      <c r="H8" s="334" t="s">
        <v>152</v>
      </c>
      <c r="I8" s="334" t="s">
        <v>153</v>
      </c>
      <c r="J8" s="334" t="s">
        <v>154</v>
      </c>
      <c r="K8" s="329" t="s">
        <v>155</v>
      </c>
    </row>
    <row r="9" spans="1:11" s="324" customFormat="1" ht="95.25" customHeight="1" x14ac:dyDescent="0.25">
      <c r="A9" s="323">
        <v>1</v>
      </c>
      <c r="B9" s="336" t="s">
        <v>156</v>
      </c>
      <c r="C9" s="328" t="s">
        <v>157</v>
      </c>
      <c r="D9" s="328" t="s">
        <v>157</v>
      </c>
      <c r="E9" s="336" t="s">
        <v>157</v>
      </c>
      <c r="F9" s="337">
        <v>0</v>
      </c>
      <c r="G9" s="338">
        <v>0</v>
      </c>
      <c r="H9" s="338">
        <v>0</v>
      </c>
      <c r="I9" s="338">
        <v>0</v>
      </c>
      <c r="J9" s="338">
        <v>0</v>
      </c>
      <c r="K9" s="339" t="s">
        <v>157</v>
      </c>
    </row>
    <row r="10" spans="1:11" s="324" customFormat="1" ht="49.5" customHeight="1" x14ac:dyDescent="0.25">
      <c r="A10" s="325" t="s">
        <v>158</v>
      </c>
      <c r="B10" s="326"/>
      <c r="C10" s="326"/>
      <c r="D10" s="327"/>
      <c r="E10" s="328"/>
      <c r="F10" s="340">
        <f>SUM(F9)</f>
        <v>0</v>
      </c>
      <c r="G10" s="338">
        <f>G9</f>
        <v>0</v>
      </c>
      <c r="H10" s="323">
        <v>0</v>
      </c>
      <c r="I10" s="323">
        <v>0</v>
      </c>
      <c r="J10" s="323">
        <f>SUM(J9)</f>
        <v>0</v>
      </c>
      <c r="K10" s="329"/>
    </row>
    <row r="11" spans="1:11" s="324" customFormat="1" ht="81" customHeight="1" x14ac:dyDescent="0.25">
      <c r="A11" s="323">
        <v>2</v>
      </c>
      <c r="B11" s="336" t="s">
        <v>156</v>
      </c>
      <c r="C11" s="328" t="s">
        <v>159</v>
      </c>
      <c r="D11" s="328" t="s">
        <v>160</v>
      </c>
      <c r="E11" s="336" t="s">
        <v>161</v>
      </c>
      <c r="F11" s="338">
        <v>3030.1</v>
      </c>
      <c r="G11" s="341">
        <v>0</v>
      </c>
      <c r="H11" s="338">
        <v>3030.1</v>
      </c>
      <c r="I11" s="323">
        <v>0</v>
      </c>
      <c r="J11" s="323">
        <v>0</v>
      </c>
      <c r="K11" s="339" t="s">
        <v>162</v>
      </c>
    </row>
    <row r="12" spans="1:11" s="324" customFormat="1" ht="57" customHeight="1" x14ac:dyDescent="0.25">
      <c r="A12" s="325" t="s">
        <v>163</v>
      </c>
      <c r="B12" s="326"/>
      <c r="C12" s="326"/>
      <c r="D12" s="327"/>
      <c r="E12" s="328"/>
      <c r="F12" s="338">
        <f>F11</f>
        <v>3030.1</v>
      </c>
      <c r="G12" s="323">
        <v>0</v>
      </c>
      <c r="H12" s="338">
        <f>H11</f>
        <v>3030.1</v>
      </c>
      <c r="I12" s="323">
        <v>0</v>
      </c>
      <c r="J12" s="323">
        <v>0</v>
      </c>
      <c r="K12" s="329"/>
    </row>
    <row r="13" spans="1:11" s="324" customFormat="1" ht="84" customHeight="1" x14ac:dyDescent="0.25">
      <c r="A13" s="323">
        <v>3</v>
      </c>
      <c r="B13" s="336" t="s">
        <v>156</v>
      </c>
      <c r="C13" s="328" t="s">
        <v>164</v>
      </c>
      <c r="D13" s="328" t="s">
        <v>160</v>
      </c>
      <c r="E13" s="336" t="s">
        <v>161</v>
      </c>
      <c r="F13" s="338">
        <v>3029.58</v>
      </c>
      <c r="G13" s="323">
        <v>0</v>
      </c>
      <c r="H13" s="336">
        <v>0</v>
      </c>
      <c r="I13" s="338">
        <v>3029.58</v>
      </c>
      <c r="J13" s="323">
        <v>0</v>
      </c>
      <c r="K13" s="339" t="s">
        <v>165</v>
      </c>
    </row>
    <row r="14" spans="1:11" s="324" customFormat="1" ht="54" customHeight="1" x14ac:dyDescent="0.25">
      <c r="A14" s="325" t="s">
        <v>166</v>
      </c>
      <c r="B14" s="326"/>
      <c r="C14" s="326"/>
      <c r="D14" s="327"/>
      <c r="E14" s="328"/>
      <c r="F14" s="338">
        <f>F13</f>
        <v>3029.58</v>
      </c>
      <c r="G14" s="323">
        <v>0</v>
      </c>
      <c r="H14" s="323">
        <v>0</v>
      </c>
      <c r="I14" s="338">
        <f>I13</f>
        <v>3029.58</v>
      </c>
      <c r="J14" s="323">
        <v>0</v>
      </c>
      <c r="K14" s="329"/>
    </row>
    <row r="15" spans="1:11" s="324" customFormat="1" ht="12.75" customHeight="1" x14ac:dyDescent="0.25">
      <c r="B15" s="330"/>
      <c r="C15" s="330"/>
      <c r="E15" s="330"/>
      <c r="F15" s="331"/>
      <c r="G15" s="330"/>
      <c r="H15" s="330"/>
      <c r="I15" s="330"/>
      <c r="J15" s="330"/>
      <c r="K15" s="330"/>
    </row>
    <row r="16" spans="1:11" s="324" customFormat="1" ht="12.75" customHeight="1" x14ac:dyDescent="0.25">
      <c r="B16" s="302"/>
      <c r="C16" s="302"/>
      <c r="D16" s="302"/>
      <c r="E16" s="302"/>
      <c r="F16" s="303"/>
      <c r="G16" s="302"/>
      <c r="H16" s="302"/>
      <c r="I16" s="302"/>
      <c r="J16" s="332"/>
      <c r="K16" s="330"/>
    </row>
    <row r="17" spans="1:11" ht="39" customHeight="1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</sheetData>
  <mergeCells count="19">
    <mergeCell ref="A10:D10"/>
    <mergeCell ref="A12:D12"/>
    <mergeCell ref="A14:D14"/>
    <mergeCell ref="A17:K17"/>
    <mergeCell ref="A2:K2"/>
    <mergeCell ref="A3:K3"/>
    <mergeCell ref="D4:E4"/>
    <mergeCell ref="A5:A7"/>
    <mergeCell ref="B5:B7"/>
    <mergeCell ref="C5:D5"/>
    <mergeCell ref="E5:E7"/>
    <mergeCell ref="F5:F7"/>
    <mergeCell ref="G5:J5"/>
    <mergeCell ref="K5:K7"/>
    <mergeCell ref="C6:C7"/>
    <mergeCell ref="D6:D7"/>
    <mergeCell ref="G6:G7"/>
    <mergeCell ref="H6:I6"/>
    <mergeCell ref="J6:J7"/>
  </mergeCells>
  <pageMargins left="0.23622000000000001" right="0.23622000000000001" top="0.35433099999999995" bottom="0.35433099999999995" header="0.31496099999999999" footer="0.31496099999999999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AO40"/>
  <sheetViews>
    <sheetView view="pageBreakPreview" zoomScale="60" workbookViewId="0">
      <selection activeCell="S15" sqref="S15"/>
    </sheetView>
  </sheetViews>
  <sheetFormatPr defaultRowHeight="15" customHeight="1" x14ac:dyDescent="0.25"/>
  <cols>
    <col min="1" max="1" width="7.85546875" customWidth="1"/>
    <col min="2" max="2" width="23.85546875" customWidth="1"/>
    <col min="3" max="3" width="14.140625" customWidth="1"/>
    <col min="4" max="4" width="16.28515625" customWidth="1"/>
    <col min="5" max="5" width="16" customWidth="1"/>
    <col min="6" max="6" width="18.28515625" customWidth="1"/>
    <col min="7" max="7" width="13.7109375" customWidth="1"/>
    <col min="8" max="8" width="17" customWidth="1"/>
    <col min="9" max="9" width="15.28515625" customWidth="1"/>
    <col min="10" max="10" width="14.140625" customWidth="1"/>
    <col min="11" max="11" width="11.7109375" customWidth="1"/>
    <col min="12" max="12" width="13.140625" customWidth="1"/>
    <col min="13" max="13" width="10.5703125" customWidth="1"/>
    <col min="14" max="14" width="13.5703125" customWidth="1"/>
    <col min="15" max="15" width="11.7109375" customWidth="1"/>
    <col min="16" max="16" width="13.7109375" customWidth="1"/>
    <col min="19" max="19" width="17.140625" customWidth="1"/>
    <col min="20" max="20" width="12.7109375" customWidth="1"/>
    <col min="21" max="22" width="14.140625" customWidth="1"/>
    <col min="23" max="23" width="12.42578125" customWidth="1"/>
    <col min="24" max="24" width="19.85546875" customWidth="1"/>
    <col min="25" max="25" width="13" customWidth="1"/>
    <col min="26" max="26" width="11.42578125" customWidth="1"/>
    <col min="27" max="27" width="19.5703125" customWidth="1"/>
    <col min="28" max="28" width="14.7109375" customWidth="1"/>
    <col min="29" max="29" width="15.140625" customWidth="1"/>
    <col min="30" max="31" width="13.42578125" customWidth="1"/>
    <col min="32" max="32" width="13.85546875" customWidth="1"/>
    <col min="33" max="33" width="13.5703125" customWidth="1"/>
    <col min="34" max="34" width="12.85546875" customWidth="1"/>
    <col min="35" max="35" width="13.7109375" customWidth="1"/>
    <col min="36" max="36" width="13.85546875" customWidth="1"/>
    <col min="37" max="37" width="15" customWidth="1"/>
    <col min="38" max="38" width="14.5703125" customWidth="1"/>
    <col min="39" max="40" width="14.85546875" customWidth="1"/>
    <col min="41" max="41" width="11.5703125" customWidth="1"/>
  </cols>
  <sheetData>
    <row r="1" spans="1:41" ht="33.75" customHeight="1" x14ac:dyDescent="0.25">
      <c r="A1" s="246" t="s">
        <v>168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</row>
    <row r="3" spans="1:41" s="15" customFormat="1" ht="45.75" customHeight="1" x14ac:dyDescent="0.25">
      <c r="A3" s="247" t="s">
        <v>2</v>
      </c>
      <c r="B3" s="247" t="s">
        <v>3</v>
      </c>
      <c r="C3" s="250" t="s">
        <v>69</v>
      </c>
      <c r="D3" s="250"/>
      <c r="E3" s="250" t="s">
        <v>42</v>
      </c>
      <c r="F3" s="250"/>
      <c r="G3" s="247" t="s">
        <v>169</v>
      </c>
      <c r="H3" s="247" t="s">
        <v>37</v>
      </c>
      <c r="I3" s="251" t="s">
        <v>170</v>
      </c>
      <c r="J3" s="251"/>
      <c r="K3" s="251"/>
      <c r="L3" s="251"/>
      <c r="M3" s="251"/>
      <c r="N3" s="252" t="s">
        <v>171</v>
      </c>
      <c r="O3" s="252"/>
      <c r="P3" s="252"/>
      <c r="Q3" s="252"/>
      <c r="R3" s="252"/>
      <c r="S3" s="253" t="s">
        <v>172</v>
      </c>
      <c r="T3" s="253" t="s">
        <v>173</v>
      </c>
      <c r="U3" s="253" t="s">
        <v>174</v>
      </c>
      <c r="V3" s="121"/>
      <c r="W3" s="256" t="s">
        <v>175</v>
      </c>
      <c r="X3" s="256" t="s">
        <v>8</v>
      </c>
      <c r="Y3" s="256"/>
      <c r="Z3" s="256"/>
      <c r="AA3" s="256"/>
      <c r="AB3" s="218" t="s">
        <v>81</v>
      </c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</row>
    <row r="4" spans="1:41" s="15" customFormat="1" ht="48.75" customHeight="1" x14ac:dyDescent="0.25">
      <c r="A4" s="248"/>
      <c r="B4" s="248"/>
      <c r="C4" s="250"/>
      <c r="D4" s="250"/>
      <c r="E4" s="250"/>
      <c r="F4" s="250"/>
      <c r="G4" s="248"/>
      <c r="H4" s="248"/>
      <c r="I4" s="257" t="s">
        <v>6</v>
      </c>
      <c r="J4" s="259" t="s">
        <v>7</v>
      </c>
      <c r="K4" s="260"/>
      <c r="L4" s="260"/>
      <c r="M4" s="261"/>
      <c r="N4" s="262" t="s">
        <v>6</v>
      </c>
      <c r="O4" s="264" t="s">
        <v>8</v>
      </c>
      <c r="P4" s="265"/>
      <c r="Q4" s="265"/>
      <c r="R4" s="266"/>
      <c r="S4" s="254"/>
      <c r="T4" s="254"/>
      <c r="U4" s="254"/>
      <c r="V4" s="123" t="s">
        <v>176</v>
      </c>
      <c r="W4" s="256"/>
      <c r="X4" s="256" t="s">
        <v>177</v>
      </c>
      <c r="Y4" s="256" t="s">
        <v>106</v>
      </c>
      <c r="Z4" s="256" t="s">
        <v>85</v>
      </c>
      <c r="AA4" s="267" t="s">
        <v>82</v>
      </c>
      <c r="AB4" s="218" t="s">
        <v>86</v>
      </c>
      <c r="AC4" s="220"/>
      <c r="AD4" s="218" t="s">
        <v>87</v>
      </c>
      <c r="AE4" s="220"/>
      <c r="AF4" s="218" t="s">
        <v>88</v>
      </c>
      <c r="AG4" s="220"/>
      <c r="AH4" s="218" t="s">
        <v>178</v>
      </c>
      <c r="AI4" s="220"/>
      <c r="AJ4" s="218" t="s">
        <v>90</v>
      </c>
      <c r="AK4" s="220"/>
      <c r="AL4" s="218" t="s">
        <v>91</v>
      </c>
      <c r="AM4" s="220"/>
    </row>
    <row r="5" spans="1:41" s="15" customFormat="1" ht="45" customHeight="1" x14ac:dyDescent="0.25">
      <c r="A5" s="248"/>
      <c r="B5" s="248"/>
      <c r="C5" s="250" t="s">
        <v>6</v>
      </c>
      <c r="D5" s="122" t="s">
        <v>8</v>
      </c>
      <c r="E5" s="250" t="s">
        <v>6</v>
      </c>
      <c r="F5" s="122" t="s">
        <v>8</v>
      </c>
      <c r="G5" s="248"/>
      <c r="H5" s="248"/>
      <c r="I5" s="257"/>
      <c r="J5" s="251" t="s">
        <v>179</v>
      </c>
      <c r="K5" s="251" t="s">
        <v>45</v>
      </c>
      <c r="L5" s="251"/>
      <c r="M5" s="251"/>
      <c r="N5" s="262"/>
      <c r="O5" s="252" t="s">
        <v>179</v>
      </c>
      <c r="P5" s="252" t="s">
        <v>45</v>
      </c>
      <c r="Q5" s="252"/>
      <c r="R5" s="252"/>
      <c r="S5" s="254"/>
      <c r="T5" s="254"/>
      <c r="U5" s="254"/>
      <c r="V5" s="123"/>
      <c r="W5" s="256"/>
      <c r="X5" s="256"/>
      <c r="Y5" s="256"/>
      <c r="Z5" s="256"/>
      <c r="AA5" s="268"/>
      <c r="AB5" s="272" t="s">
        <v>180</v>
      </c>
      <c r="AC5" s="272" t="s">
        <v>181</v>
      </c>
      <c r="AD5" s="272" t="s">
        <v>180</v>
      </c>
      <c r="AE5" s="272" t="s">
        <v>181</v>
      </c>
      <c r="AF5" s="272" t="s">
        <v>180</v>
      </c>
      <c r="AG5" s="272" t="s">
        <v>181</v>
      </c>
      <c r="AH5" s="272" t="s">
        <v>180</v>
      </c>
      <c r="AI5" s="272" t="s">
        <v>181</v>
      </c>
      <c r="AJ5" s="272" t="s">
        <v>180</v>
      </c>
      <c r="AK5" s="272" t="s">
        <v>181</v>
      </c>
      <c r="AL5" s="272" t="s">
        <v>180</v>
      </c>
      <c r="AM5" s="274" t="s">
        <v>181</v>
      </c>
    </row>
    <row r="6" spans="1:41" s="15" customFormat="1" ht="78.75" customHeight="1" x14ac:dyDescent="0.25">
      <c r="A6" s="249"/>
      <c r="B6" s="249"/>
      <c r="C6" s="250"/>
      <c r="D6" s="120" t="s">
        <v>83</v>
      </c>
      <c r="E6" s="250"/>
      <c r="F6" s="120" t="s">
        <v>83</v>
      </c>
      <c r="G6" s="249"/>
      <c r="H6" s="249"/>
      <c r="I6" s="258"/>
      <c r="J6" s="270"/>
      <c r="K6" s="124" t="s">
        <v>182</v>
      </c>
      <c r="L6" s="124" t="s">
        <v>183</v>
      </c>
      <c r="M6" s="124" t="s">
        <v>13</v>
      </c>
      <c r="N6" s="263"/>
      <c r="O6" s="271"/>
      <c r="P6" s="125" t="s">
        <v>182</v>
      </c>
      <c r="Q6" s="125" t="s">
        <v>183</v>
      </c>
      <c r="R6" s="125" t="s">
        <v>13</v>
      </c>
      <c r="S6" s="255"/>
      <c r="T6" s="255"/>
      <c r="U6" s="255"/>
      <c r="V6" s="126"/>
      <c r="W6" s="256"/>
      <c r="X6" s="256"/>
      <c r="Y6" s="256"/>
      <c r="Z6" s="256"/>
      <c r="AA6" s="269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5"/>
    </row>
    <row r="7" spans="1:41" s="15" customFormat="1" ht="15.75" x14ac:dyDescent="0.25">
      <c r="A7" s="127">
        <v>1</v>
      </c>
      <c r="B7" s="127">
        <v>2</v>
      </c>
      <c r="C7" s="128">
        <v>3</v>
      </c>
      <c r="D7" s="128">
        <v>4</v>
      </c>
      <c r="E7" s="128">
        <v>5</v>
      </c>
      <c r="F7" s="128">
        <v>6</v>
      </c>
      <c r="G7" s="127">
        <v>7</v>
      </c>
      <c r="H7" s="127">
        <v>8</v>
      </c>
      <c r="I7" s="129">
        <v>9</v>
      </c>
      <c r="J7" s="129">
        <v>10</v>
      </c>
      <c r="K7" s="129">
        <v>11</v>
      </c>
      <c r="L7" s="129">
        <v>12</v>
      </c>
      <c r="M7" s="129">
        <v>13</v>
      </c>
      <c r="N7" s="128">
        <v>14</v>
      </c>
      <c r="O7" s="128">
        <v>15</v>
      </c>
      <c r="P7" s="128">
        <v>16</v>
      </c>
      <c r="Q7" s="128">
        <v>17</v>
      </c>
      <c r="R7" s="128">
        <v>18</v>
      </c>
      <c r="S7" s="127">
        <v>19</v>
      </c>
      <c r="T7" s="127">
        <v>20</v>
      </c>
      <c r="U7" s="127">
        <v>21</v>
      </c>
      <c r="V7" s="127">
        <v>22</v>
      </c>
      <c r="W7" s="127">
        <v>23</v>
      </c>
      <c r="X7" s="127">
        <v>24</v>
      </c>
      <c r="Y7" s="127">
        <v>25</v>
      </c>
      <c r="Z7" s="127">
        <v>26</v>
      </c>
      <c r="AA7" s="127">
        <v>27</v>
      </c>
      <c r="AB7" s="127">
        <v>28</v>
      </c>
      <c r="AC7" s="127">
        <v>29</v>
      </c>
      <c r="AD7" s="127">
        <v>30</v>
      </c>
      <c r="AE7" s="127">
        <v>31</v>
      </c>
      <c r="AF7" s="127">
        <v>32</v>
      </c>
      <c r="AG7" s="127">
        <v>33</v>
      </c>
      <c r="AH7" s="127">
        <v>34</v>
      </c>
      <c r="AI7" s="127">
        <v>35</v>
      </c>
      <c r="AJ7" s="127">
        <v>36</v>
      </c>
      <c r="AK7" s="127">
        <v>37</v>
      </c>
      <c r="AL7" s="127">
        <v>38</v>
      </c>
      <c r="AM7" s="127">
        <v>39</v>
      </c>
    </row>
    <row r="8" spans="1:41" s="15" customFormat="1" ht="65.25" customHeight="1" x14ac:dyDescent="0.25">
      <c r="A8" s="130">
        <v>1</v>
      </c>
      <c r="B8" s="131" t="s">
        <v>184</v>
      </c>
      <c r="C8" s="132"/>
      <c r="D8" s="132"/>
      <c r="E8" s="132"/>
      <c r="F8" s="132"/>
      <c r="G8" s="133"/>
      <c r="H8" s="133"/>
      <c r="I8" s="134">
        <f t="shared" ref="I8:I9" si="0">J8+K8+L8+M8</f>
        <v>0</v>
      </c>
      <c r="J8" s="134"/>
      <c r="K8" s="134"/>
      <c r="L8" s="134"/>
      <c r="M8" s="134"/>
      <c r="N8" s="135">
        <f t="shared" ref="N8:N9" si="1">O8+P8+Q8+R8</f>
        <v>0</v>
      </c>
      <c r="O8" s="135"/>
      <c r="P8" s="135"/>
      <c r="Q8" s="135"/>
      <c r="R8" s="136"/>
      <c r="S8" s="133" t="e">
        <f t="shared" ref="S8:S9" si="2">O8*100/J8</f>
        <v>#DIV/0!</v>
      </c>
      <c r="T8" s="133" t="e">
        <f t="shared" ref="T8:T9" si="3">N8*100/I8</f>
        <v>#DIV/0!</v>
      </c>
      <c r="U8" s="133" t="e">
        <f t="shared" ref="U8:U9" si="4">O8/H8*100</f>
        <v>#DIV/0!</v>
      </c>
      <c r="V8" s="133" t="e">
        <f t="shared" ref="V8:V9" si="5">(C8-G8)/N8*100</f>
        <v>#DIV/0!</v>
      </c>
      <c r="W8" s="137">
        <f t="shared" ref="W8:W9" si="6">X8+Y8+Z8</f>
        <v>0</v>
      </c>
      <c r="X8" s="137"/>
      <c r="Y8" s="137"/>
      <c r="Z8" s="137"/>
      <c r="AA8" s="138" t="s">
        <v>77</v>
      </c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9">
        <f t="shared" ref="AN8:AO10" si="7">AB8+AD8+AF8+AH8+AJ8</f>
        <v>0</v>
      </c>
      <c r="AO8" s="139">
        <f t="shared" si="7"/>
        <v>0</v>
      </c>
    </row>
    <row r="9" spans="1:41" s="15" customFormat="1" ht="48" customHeight="1" x14ac:dyDescent="0.25">
      <c r="A9" s="130" t="s">
        <v>47</v>
      </c>
      <c r="B9" s="86" t="s">
        <v>185</v>
      </c>
      <c r="C9" s="136"/>
      <c r="D9" s="136"/>
      <c r="E9" s="136"/>
      <c r="F9" s="136"/>
      <c r="G9" s="140"/>
      <c r="H9" s="133"/>
      <c r="I9" s="134">
        <f t="shared" si="0"/>
        <v>0</v>
      </c>
      <c r="J9" s="141"/>
      <c r="K9" s="134"/>
      <c r="L9" s="134"/>
      <c r="M9" s="141"/>
      <c r="N9" s="135">
        <f t="shared" si="1"/>
        <v>0</v>
      </c>
      <c r="O9" s="136"/>
      <c r="P9" s="136"/>
      <c r="Q9" s="136"/>
      <c r="R9" s="136"/>
      <c r="S9" s="133" t="e">
        <f t="shared" si="2"/>
        <v>#DIV/0!</v>
      </c>
      <c r="T9" s="133" t="e">
        <f t="shared" si="3"/>
        <v>#DIV/0!</v>
      </c>
      <c r="U9" s="133" t="e">
        <f t="shared" si="4"/>
        <v>#DIV/0!</v>
      </c>
      <c r="V9" s="133" t="e">
        <f t="shared" si="5"/>
        <v>#DIV/0!</v>
      </c>
      <c r="W9" s="137">
        <f t="shared" si="6"/>
        <v>0</v>
      </c>
      <c r="X9" s="137"/>
      <c r="Y9" s="137"/>
      <c r="Z9" s="137"/>
      <c r="AA9" s="138">
        <v>0</v>
      </c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9">
        <f t="shared" si="7"/>
        <v>0</v>
      </c>
      <c r="AO9" s="139">
        <f t="shared" si="7"/>
        <v>0</v>
      </c>
    </row>
    <row r="10" spans="1:41" s="15" customFormat="1" ht="48" customHeight="1" x14ac:dyDescent="0.25">
      <c r="A10" s="130"/>
      <c r="B10" s="86" t="s">
        <v>186</v>
      </c>
      <c r="C10" s="136"/>
      <c r="D10" s="136"/>
      <c r="E10" s="136"/>
      <c r="F10" s="136"/>
      <c r="G10" s="140"/>
      <c r="H10" s="133"/>
      <c r="I10" s="134">
        <f>J10+K10+L10+M10</f>
        <v>0</v>
      </c>
      <c r="J10" s="141"/>
      <c r="K10" s="134"/>
      <c r="L10" s="134"/>
      <c r="M10" s="141"/>
      <c r="N10" s="135">
        <f>O10+P10+Q10+R10</f>
        <v>0</v>
      </c>
      <c r="O10" s="136"/>
      <c r="P10" s="136"/>
      <c r="Q10" s="136"/>
      <c r="R10" s="136"/>
      <c r="S10" s="133" t="e">
        <f t="shared" ref="S10:S11" si="8">O10*100/J10</f>
        <v>#DIV/0!</v>
      </c>
      <c r="T10" s="133" t="e">
        <f t="shared" ref="T10:T11" si="9">N10*100/I10</f>
        <v>#DIV/0!</v>
      </c>
      <c r="U10" s="133" t="e">
        <f t="shared" ref="U10:U11" si="10">O10/H10*100</f>
        <v>#DIV/0!</v>
      </c>
      <c r="V10" s="133" t="e">
        <f t="shared" ref="V10:V11" si="11">(C10-G10)/N10*100</f>
        <v>#DIV/0!</v>
      </c>
      <c r="W10" s="137">
        <f>X10+Y10+Z10</f>
        <v>0</v>
      </c>
      <c r="X10" s="137"/>
      <c r="Y10" s="137"/>
      <c r="Z10" s="137"/>
      <c r="AA10" s="138">
        <v>0</v>
      </c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9">
        <f t="shared" si="7"/>
        <v>0</v>
      </c>
      <c r="AO10" s="139">
        <f t="shared" si="7"/>
        <v>0</v>
      </c>
    </row>
    <row r="11" spans="1:41" s="15" customFormat="1" ht="15.75" x14ac:dyDescent="0.25">
      <c r="A11" s="142" t="s">
        <v>14</v>
      </c>
      <c r="B11" s="143"/>
      <c r="C11" s="144">
        <f>C8+C9</f>
        <v>0</v>
      </c>
      <c r="D11" s="144">
        <f t="shared" ref="D11:R11" si="12">D8+D9</f>
        <v>0</v>
      </c>
      <c r="E11" s="144">
        <f t="shared" si="12"/>
        <v>0</v>
      </c>
      <c r="F11" s="144">
        <f t="shared" si="12"/>
        <v>0</v>
      </c>
      <c r="G11" s="144">
        <f t="shared" si="12"/>
        <v>0</v>
      </c>
      <c r="H11" s="144">
        <f>H8+H9</f>
        <v>0</v>
      </c>
      <c r="I11" s="144">
        <f>I8+I9</f>
        <v>0</v>
      </c>
      <c r="J11" s="144">
        <f>J8+J9</f>
        <v>0</v>
      </c>
      <c r="K11" s="144">
        <f>K8+K9</f>
        <v>0</v>
      </c>
      <c r="L11" s="144">
        <f>L8+L9</f>
        <v>0</v>
      </c>
      <c r="M11" s="144">
        <f t="shared" si="12"/>
        <v>0</v>
      </c>
      <c r="N11" s="144">
        <f t="shared" si="12"/>
        <v>0</v>
      </c>
      <c r="O11" s="144">
        <f t="shared" si="12"/>
        <v>0</v>
      </c>
      <c r="P11" s="144">
        <f t="shared" si="12"/>
        <v>0</v>
      </c>
      <c r="Q11" s="144">
        <f t="shared" si="12"/>
        <v>0</v>
      </c>
      <c r="R11" s="144">
        <f t="shared" si="12"/>
        <v>0</v>
      </c>
      <c r="S11" s="133" t="e">
        <f t="shared" si="8"/>
        <v>#DIV/0!</v>
      </c>
      <c r="T11" s="133" t="e">
        <f t="shared" si="9"/>
        <v>#DIV/0!</v>
      </c>
      <c r="U11" s="133" t="e">
        <f t="shared" si="10"/>
        <v>#DIV/0!</v>
      </c>
      <c r="V11" s="133" t="e">
        <f t="shared" si="11"/>
        <v>#DIV/0!</v>
      </c>
      <c r="W11" s="145"/>
      <c r="X11" s="146"/>
      <c r="Y11" s="146"/>
      <c r="Z11" s="147"/>
      <c r="AA11" s="138" t="s">
        <v>77</v>
      </c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</row>
    <row r="12" spans="1:41" s="15" customFormat="1" ht="54" customHeight="1" x14ac:dyDescent="0.25">
      <c r="A12" s="130">
        <v>2</v>
      </c>
      <c r="B12" s="130" t="s">
        <v>187</v>
      </c>
      <c r="C12" s="130"/>
      <c r="D12" s="130"/>
      <c r="E12" s="130"/>
      <c r="F12" s="130"/>
      <c r="G12" s="144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46"/>
      <c r="T12" s="146"/>
      <c r="U12" s="146"/>
      <c r="V12" s="146"/>
      <c r="W12" s="145"/>
      <c r="X12" s="146"/>
      <c r="Y12" s="146"/>
      <c r="Z12" s="147"/>
      <c r="AA12" s="138" t="s">
        <v>77</v>
      </c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</row>
    <row r="13" spans="1:41" s="15" customFormat="1" ht="65.25" customHeight="1" x14ac:dyDescent="0.25">
      <c r="A13" s="148">
        <v>3</v>
      </c>
      <c r="B13" s="149" t="s">
        <v>78</v>
      </c>
      <c r="C13" s="51">
        <v>0</v>
      </c>
      <c r="D13" s="51" t="s">
        <v>77</v>
      </c>
      <c r="E13" s="51">
        <v>0</v>
      </c>
      <c r="F13" s="51" t="s">
        <v>77</v>
      </c>
      <c r="G13" s="51" t="s">
        <v>77</v>
      </c>
      <c r="H13" s="51" t="s">
        <v>77</v>
      </c>
      <c r="I13" s="51"/>
      <c r="J13" s="51"/>
      <c r="K13" s="51"/>
      <c r="L13" s="51"/>
      <c r="M13" s="51"/>
      <c r="N13" s="51">
        <v>0</v>
      </c>
      <c r="O13" s="51" t="s">
        <v>77</v>
      </c>
      <c r="P13" s="51">
        <v>0</v>
      </c>
      <c r="Q13" s="51" t="s">
        <v>77</v>
      </c>
      <c r="R13" s="51" t="s">
        <v>77</v>
      </c>
      <c r="S13" s="51" t="s">
        <v>77</v>
      </c>
      <c r="T13" s="51" t="s">
        <v>77</v>
      </c>
      <c r="U13" s="51"/>
      <c r="V13" s="51"/>
      <c r="W13" s="145">
        <f>AA13+Z13</f>
        <v>0</v>
      </c>
      <c r="X13" s="138" t="s">
        <v>77</v>
      </c>
      <c r="Y13" s="138" t="s">
        <v>77</v>
      </c>
      <c r="Z13" s="147"/>
      <c r="AA13" s="51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</row>
    <row r="15" spans="1:41" x14ac:dyDescent="0.25">
      <c r="G15" s="150" t="s">
        <v>188</v>
      </c>
    </row>
    <row r="17" spans="1:39" ht="23.25" x14ac:dyDescent="0.35">
      <c r="A17" s="225" t="s">
        <v>189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</row>
    <row r="18" spans="1:39" ht="47.25" customHeight="1" x14ac:dyDescent="0.25">
      <c r="A18" s="226" t="s">
        <v>96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</row>
    <row r="19" spans="1:39" ht="34.5" customHeight="1" x14ac:dyDescent="0.25">
      <c r="A19" s="226" t="s">
        <v>19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</row>
    <row r="20" spans="1:39" ht="35.25" customHeight="1" x14ac:dyDescent="0.25">
      <c r="A20" s="226" t="s">
        <v>97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</row>
    <row r="21" spans="1:39" ht="31.5" customHeight="1" x14ac:dyDescent="0.25">
      <c r="A21" s="226" t="s">
        <v>98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</row>
    <row r="22" spans="1:39" ht="19.5" customHeight="1" x14ac:dyDescent="0.25">
      <c r="A22" s="228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</row>
    <row r="23" spans="1:39" ht="39" customHeight="1" x14ac:dyDescent="0.25">
      <c r="A23" s="228" t="s">
        <v>190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</row>
    <row r="24" spans="1:39" ht="48.75" customHeight="1" x14ac:dyDescent="0.25">
      <c r="A24" s="228" t="s">
        <v>191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</row>
    <row r="25" spans="1:39" ht="44.25" customHeight="1" x14ac:dyDescent="0.25">
      <c r="A25" s="228" t="s">
        <v>192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</row>
    <row r="26" spans="1:39" ht="74.25" customHeight="1" x14ac:dyDescent="0.25">
      <c r="A26" s="228" t="s">
        <v>193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34"/>
      <c r="AH26" s="34"/>
      <c r="AI26" s="34"/>
      <c r="AJ26" s="34"/>
      <c r="AK26" s="34"/>
      <c r="AL26" s="34"/>
      <c r="AM26" s="34"/>
    </row>
    <row r="27" spans="1:39" ht="48" customHeight="1" x14ac:dyDescent="0.25">
      <c r="A27" s="228" t="s">
        <v>194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34"/>
      <c r="AI27" s="34"/>
      <c r="AJ27" s="34"/>
      <c r="AK27" s="34"/>
      <c r="AL27" s="34"/>
      <c r="AM27" s="34"/>
    </row>
    <row r="28" spans="1:39" s="14" customFormat="1" ht="54" customHeight="1" x14ac:dyDescent="0.25">
      <c r="A28" s="228" t="s">
        <v>195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</row>
    <row r="29" spans="1:39" ht="55.5" customHeight="1" x14ac:dyDescent="0.25">
      <c r="A29" s="228" t="s">
        <v>196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</row>
    <row r="30" spans="1:39" ht="46.5" customHeight="1" x14ac:dyDescent="0.25">
      <c r="A30" s="228" t="s">
        <v>197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</row>
    <row r="31" spans="1:39" ht="69" customHeight="1" x14ac:dyDescent="0.25">
      <c r="A31" s="228" t="s">
        <v>198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</row>
    <row r="32" spans="1:39" s="151" customFormat="1" ht="62.25" customHeight="1" x14ac:dyDescent="0.25">
      <c r="A32" s="276" t="s">
        <v>199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</row>
    <row r="33" spans="1:39" s="151" customFormat="1" ht="36" customHeight="1" x14ac:dyDescent="0.25">
      <c r="A33" s="276" t="s">
        <v>200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</row>
    <row r="34" spans="1:39" s="151" customFormat="1" ht="78.75" hidden="1" customHeight="1" x14ac:dyDescent="0.25">
      <c r="A34" s="276" t="s">
        <v>201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</row>
    <row r="35" spans="1:39" ht="51.75" customHeight="1" x14ac:dyDescent="0.25">
      <c r="A35" s="228" t="s">
        <v>202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</row>
    <row r="36" spans="1:39" ht="36.75" customHeight="1" x14ac:dyDescent="0.25">
      <c r="A36" s="228" t="s">
        <v>203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</row>
    <row r="37" spans="1:39" ht="36.75" customHeight="1" x14ac:dyDescent="0.25">
      <c r="A37" s="228" t="s">
        <v>204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</row>
    <row r="38" spans="1:39" ht="35.25" customHeight="1" x14ac:dyDescent="0.25">
      <c r="A38" s="228" t="s">
        <v>205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</row>
    <row r="39" spans="1:39" ht="26.25" customHeight="1" x14ac:dyDescent="0.25">
      <c r="A39" s="228" t="s">
        <v>206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</row>
    <row r="40" spans="1:39" ht="30" customHeight="1" x14ac:dyDescent="0.25">
      <c r="A40" s="228" t="s">
        <v>207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</row>
  </sheetData>
  <mergeCells count="71">
    <mergeCell ref="A37:AM37"/>
    <mergeCell ref="A38:AM38"/>
    <mergeCell ref="A39:AM39"/>
    <mergeCell ref="A40:AM40"/>
    <mergeCell ref="A32:AM32"/>
    <mergeCell ref="A33:AM33"/>
    <mergeCell ref="A34:AM34"/>
    <mergeCell ref="A35:AM35"/>
    <mergeCell ref="A36:AM36"/>
    <mergeCell ref="A27:AG27"/>
    <mergeCell ref="A28:AM28"/>
    <mergeCell ref="A29:AM29"/>
    <mergeCell ref="A30:AM30"/>
    <mergeCell ref="A31:AM31"/>
    <mergeCell ref="A22:AM22"/>
    <mergeCell ref="A23:AM23"/>
    <mergeCell ref="A24:AM24"/>
    <mergeCell ref="A25:AM25"/>
    <mergeCell ref="A26:AF26"/>
    <mergeCell ref="A17:R17"/>
    <mergeCell ref="A18:AM18"/>
    <mergeCell ref="A19:AM19"/>
    <mergeCell ref="A20:AM20"/>
    <mergeCell ref="A21:AM21"/>
    <mergeCell ref="AI5:AI6"/>
    <mergeCell ref="AJ5:AJ6"/>
    <mergeCell ref="AK5:AK6"/>
    <mergeCell ref="AL5:AL6"/>
    <mergeCell ref="AM5:AM6"/>
    <mergeCell ref="AH4:AI4"/>
    <mergeCell ref="AJ4:AK4"/>
    <mergeCell ref="AL4:AM4"/>
    <mergeCell ref="C5:C6"/>
    <mergeCell ref="E5:E6"/>
    <mergeCell ref="J5:J6"/>
    <mergeCell ref="K5:M5"/>
    <mergeCell ref="O5:O6"/>
    <mergeCell ref="P5:R5"/>
    <mergeCell ref="AB5:AB6"/>
    <mergeCell ref="AC5:AC6"/>
    <mergeCell ref="AD5:AD6"/>
    <mergeCell ref="AE5:AE6"/>
    <mergeCell ref="AF5:AF6"/>
    <mergeCell ref="AG5:AG6"/>
    <mergeCell ref="AH5:AH6"/>
    <mergeCell ref="Z4:Z6"/>
    <mergeCell ref="AA4:AA6"/>
    <mergeCell ref="AB4:AC4"/>
    <mergeCell ref="AD4:AE4"/>
    <mergeCell ref="AF4:AG4"/>
    <mergeCell ref="J4:M4"/>
    <mergeCell ref="N4:N6"/>
    <mergeCell ref="O4:R4"/>
    <mergeCell ref="X4:X6"/>
    <mergeCell ref="Y4:Y6"/>
    <mergeCell ref="A1:AM1"/>
    <mergeCell ref="A3:A6"/>
    <mergeCell ref="B3:B6"/>
    <mergeCell ref="C3:D4"/>
    <mergeCell ref="E3:F4"/>
    <mergeCell ref="G3:G6"/>
    <mergeCell ref="H3:H6"/>
    <mergeCell ref="I3:M3"/>
    <mergeCell ref="N3:R3"/>
    <mergeCell ref="S3:S6"/>
    <mergeCell ref="T3:T6"/>
    <mergeCell ref="U3:U6"/>
    <mergeCell ref="W3:W6"/>
    <mergeCell ref="X3:AA3"/>
    <mergeCell ref="AB3:AM3"/>
    <mergeCell ref="I4:I6"/>
  </mergeCells>
  <pageMargins left="0.70866099999999987" right="0.70866099999999987" top="0.748031" bottom="0.748031" header="0.31496099999999999" footer="0.31496099999999999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33"/>
  <sheetViews>
    <sheetView zoomScale="70" workbookViewId="0">
      <selection activeCell="C4" sqref="C4:D5"/>
    </sheetView>
  </sheetViews>
  <sheetFormatPr defaultRowHeight="15" customHeight="1" x14ac:dyDescent="0.25"/>
  <cols>
    <col min="1" max="1" width="6.28515625" customWidth="1"/>
    <col min="2" max="2" width="18" customWidth="1"/>
    <col min="3" max="3" width="9.85546875" customWidth="1"/>
    <col min="4" max="4" width="12.7109375" customWidth="1"/>
    <col min="5" max="5" width="12.28515625" customWidth="1"/>
    <col min="6" max="6" width="20" customWidth="1"/>
    <col min="7" max="7" width="11" customWidth="1"/>
    <col min="8" max="8" width="17.85546875" customWidth="1"/>
    <col min="10" max="10" width="14.140625" customWidth="1"/>
    <col min="11" max="11" width="11.85546875" customWidth="1"/>
    <col min="13" max="15" width="13.85546875" customWidth="1"/>
    <col min="16" max="16" width="14.42578125" customWidth="1"/>
    <col min="17" max="17" width="13.140625" customWidth="1"/>
    <col min="18" max="18" width="14.28515625" customWidth="1"/>
  </cols>
  <sheetData>
    <row r="3" spans="1:39" ht="41.25" customHeight="1" x14ac:dyDescent="0.25">
      <c r="B3" s="238" t="s">
        <v>208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39" ht="27" customHeight="1" x14ac:dyDescent="0.25">
      <c r="A4" s="169" t="s">
        <v>209</v>
      </c>
      <c r="B4" s="169" t="s">
        <v>125</v>
      </c>
      <c r="C4" s="242" t="s">
        <v>126</v>
      </c>
      <c r="D4" s="243"/>
      <c r="E4" s="189" t="s">
        <v>69</v>
      </c>
      <c r="F4" s="189"/>
      <c r="G4" s="189" t="s">
        <v>42</v>
      </c>
      <c r="H4" s="189"/>
      <c r="I4" s="175" t="s">
        <v>105</v>
      </c>
      <c r="J4" s="175"/>
      <c r="K4" s="175"/>
      <c r="L4" s="175"/>
      <c r="M4" s="175"/>
      <c r="N4" s="172" t="s">
        <v>210</v>
      </c>
      <c r="O4" s="173"/>
      <c r="P4" s="173"/>
      <c r="Q4" s="173"/>
      <c r="R4" s="174"/>
    </row>
    <row r="5" spans="1:39" x14ac:dyDescent="0.25">
      <c r="A5" s="170"/>
      <c r="B5" s="170"/>
      <c r="C5" s="244"/>
      <c r="D5" s="245"/>
      <c r="E5" s="189"/>
      <c r="F5" s="189"/>
      <c r="G5" s="189"/>
      <c r="H5" s="189"/>
      <c r="I5" s="182" t="s">
        <v>6</v>
      </c>
      <c r="J5" s="183" t="s">
        <v>8</v>
      </c>
      <c r="K5" s="183"/>
      <c r="L5" s="183"/>
      <c r="M5" s="183"/>
      <c r="N5" s="176" t="s">
        <v>6</v>
      </c>
      <c r="O5" s="179" t="s">
        <v>7</v>
      </c>
      <c r="P5" s="180"/>
      <c r="Q5" s="180"/>
      <c r="R5" s="181"/>
    </row>
    <row r="6" spans="1:39" x14ac:dyDescent="0.25">
      <c r="A6" s="170"/>
      <c r="B6" s="170"/>
      <c r="C6" s="169" t="s">
        <v>6</v>
      </c>
      <c r="D6" s="98" t="s">
        <v>8</v>
      </c>
      <c r="E6" s="189" t="s">
        <v>6</v>
      </c>
      <c r="F6" s="2" t="s">
        <v>8</v>
      </c>
      <c r="G6" s="189" t="s">
        <v>6</v>
      </c>
      <c r="H6" s="2" t="s">
        <v>8</v>
      </c>
      <c r="I6" s="182"/>
      <c r="J6" s="175" t="s">
        <v>211</v>
      </c>
      <c r="K6" s="175" t="s">
        <v>10</v>
      </c>
      <c r="L6" s="175"/>
      <c r="M6" s="175"/>
      <c r="N6" s="177"/>
      <c r="O6" s="184" t="s">
        <v>9</v>
      </c>
      <c r="P6" s="172" t="s">
        <v>10</v>
      </c>
      <c r="Q6" s="173"/>
      <c r="R6" s="174"/>
    </row>
    <row r="7" spans="1:39" ht="51" x14ac:dyDescent="0.25">
      <c r="A7" s="171"/>
      <c r="B7" s="171"/>
      <c r="C7" s="171"/>
      <c r="D7" s="20" t="s">
        <v>212</v>
      </c>
      <c r="E7" s="189"/>
      <c r="F7" s="20" t="s">
        <v>212</v>
      </c>
      <c r="G7" s="189"/>
      <c r="H7" s="20" t="s">
        <v>212</v>
      </c>
      <c r="I7" s="176"/>
      <c r="J7" s="184"/>
      <c r="K7" s="3" t="s">
        <v>213</v>
      </c>
      <c r="L7" s="3" t="s">
        <v>214</v>
      </c>
      <c r="M7" s="3" t="s">
        <v>76</v>
      </c>
      <c r="N7" s="178"/>
      <c r="O7" s="185"/>
      <c r="P7" s="3" t="s">
        <v>11</v>
      </c>
      <c r="Q7" s="3" t="s">
        <v>12</v>
      </c>
      <c r="R7" s="3" t="s">
        <v>13</v>
      </c>
    </row>
    <row r="8" spans="1:39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</row>
    <row r="9" spans="1:39" x14ac:dyDescent="0.25">
      <c r="A9" s="40">
        <v>1</v>
      </c>
      <c r="B9" s="9"/>
      <c r="C9" s="4"/>
      <c r="D9" s="4"/>
      <c r="E9" s="152"/>
      <c r="F9" s="152"/>
      <c r="G9" s="152"/>
      <c r="H9" s="152"/>
      <c r="I9" s="152"/>
      <c r="J9" s="152"/>
      <c r="K9" s="4"/>
      <c r="L9" s="4"/>
      <c r="M9" s="4"/>
      <c r="N9" s="9">
        <f>O9+P9+Q9+R9</f>
        <v>0</v>
      </c>
      <c r="O9" s="4"/>
      <c r="P9" s="5"/>
      <c r="Q9" s="5"/>
      <c r="R9" s="5"/>
    </row>
    <row r="10" spans="1:39" x14ac:dyDescent="0.25">
      <c r="A10" s="153"/>
      <c r="B10" s="154" t="s">
        <v>119</v>
      </c>
      <c r="C10" s="4"/>
      <c r="D10" s="4"/>
      <c r="E10" s="152"/>
      <c r="F10" s="152"/>
      <c r="G10" s="152"/>
      <c r="H10" s="152"/>
      <c r="I10" s="152"/>
      <c r="J10" s="152"/>
      <c r="K10" s="4"/>
      <c r="L10" s="4"/>
      <c r="M10" s="4"/>
      <c r="N10" s="9">
        <f>O10+P10+Q10+R10</f>
        <v>0</v>
      </c>
      <c r="O10" s="4">
        <f>O9</f>
        <v>0</v>
      </c>
      <c r="P10" s="4">
        <f>P9</f>
        <v>0</v>
      </c>
      <c r="Q10" s="4">
        <f>Q9</f>
        <v>0</v>
      </c>
      <c r="R10" s="4">
        <f>R9</f>
        <v>0</v>
      </c>
    </row>
    <row r="11" spans="1:39" ht="26.25" x14ac:dyDescent="0.25">
      <c r="A11" s="153"/>
      <c r="B11" s="155" t="s">
        <v>129</v>
      </c>
      <c r="C11" s="82"/>
      <c r="D11" s="40"/>
      <c r="E11" s="156"/>
      <c r="F11" s="156"/>
      <c r="G11" s="156"/>
      <c r="H11" s="156"/>
      <c r="I11" s="156"/>
      <c r="J11" s="156"/>
      <c r="K11" s="4"/>
      <c r="L11" s="4"/>
      <c r="M11" s="4"/>
      <c r="N11" s="21"/>
      <c r="O11" s="21"/>
      <c r="P11" s="21"/>
      <c r="Q11" s="21"/>
      <c r="R11" s="21"/>
    </row>
    <row r="12" spans="1:39" ht="90" x14ac:dyDescent="0.25">
      <c r="A12" s="40">
        <v>2</v>
      </c>
      <c r="B12" s="154" t="s">
        <v>130</v>
      </c>
      <c r="C12" s="40"/>
      <c r="D12" s="40" t="s">
        <v>77</v>
      </c>
      <c r="E12" s="40"/>
      <c r="F12" s="40" t="s">
        <v>77</v>
      </c>
      <c r="G12" s="40"/>
      <c r="H12" s="40" t="s">
        <v>77</v>
      </c>
      <c r="I12" s="40">
        <f>K12</f>
        <v>0</v>
      </c>
      <c r="J12" s="40" t="s">
        <v>77</v>
      </c>
      <c r="K12" s="40"/>
      <c r="L12" s="40" t="s">
        <v>77</v>
      </c>
      <c r="M12" s="40" t="s">
        <v>77</v>
      </c>
      <c r="N12" s="21"/>
      <c r="O12" s="21"/>
      <c r="P12" s="21"/>
      <c r="Q12" s="21"/>
      <c r="R12" s="21"/>
    </row>
    <row r="15" spans="1:39" s="15" customFormat="1" ht="39" customHeight="1" x14ac:dyDescent="0.3">
      <c r="A15" s="278" t="s">
        <v>215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</row>
    <row r="16" spans="1:39" s="15" customFormat="1" ht="22.5" customHeight="1" x14ac:dyDescent="0.25">
      <c r="A16" s="279" t="s">
        <v>96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</row>
    <row r="17" spans="1:39" s="15" customFormat="1" ht="27.75" customHeight="1" x14ac:dyDescent="0.25">
      <c r="A17" s="279" t="s">
        <v>19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</row>
    <row r="18" spans="1:39" s="15" customFormat="1" ht="26.25" customHeight="1" x14ac:dyDescent="0.25">
      <c r="A18" s="279" t="s">
        <v>97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</row>
    <row r="19" spans="1:39" s="15" customFormat="1" ht="32.25" customHeight="1" x14ac:dyDescent="0.25">
      <c r="A19" s="279" t="s">
        <v>98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</row>
    <row r="20" spans="1:39" s="15" customFormat="1" ht="18.75" x14ac:dyDescent="0.2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</row>
    <row r="21" spans="1:39" s="15" customFormat="1" ht="63.75" customHeight="1" x14ac:dyDescent="0.25">
      <c r="A21" s="283" t="s">
        <v>216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</row>
    <row r="22" spans="1:39" s="15" customFormat="1" ht="68.25" customHeight="1" x14ac:dyDescent="0.25">
      <c r="A22" s="283" t="s">
        <v>217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</row>
    <row r="23" spans="1:39" s="15" customFormat="1" ht="61.5" customHeight="1" x14ac:dyDescent="0.25">
      <c r="A23" s="283" t="s">
        <v>218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</row>
    <row r="24" spans="1:39" s="15" customFormat="1" ht="65.25" customHeight="1" x14ac:dyDescent="0.25">
      <c r="A24" s="283" t="s">
        <v>194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</row>
    <row r="25" spans="1:39" s="15" customFormat="1" ht="84.75" customHeight="1" x14ac:dyDescent="0.25">
      <c r="A25" s="283" t="s">
        <v>219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</row>
    <row r="26" spans="1:39" s="15" customFormat="1" ht="66" customHeight="1" x14ac:dyDescent="0.25">
      <c r="A26" s="283" t="s">
        <v>220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</row>
    <row r="27" spans="1:39" ht="60.75" customHeight="1" x14ac:dyDescent="0.3">
      <c r="A27" s="285" t="s">
        <v>221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</row>
    <row r="28" spans="1:39" ht="41.25" customHeight="1" x14ac:dyDescent="0.3">
      <c r="A28" s="285" t="s">
        <v>19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</row>
    <row r="29" spans="1:39" ht="48.75" customHeight="1" x14ac:dyDescent="0.3">
      <c r="A29" s="285" t="s">
        <v>20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</row>
    <row r="30" spans="1:39" ht="45" customHeight="1" x14ac:dyDescent="0.3">
      <c r="A30" s="285" t="s">
        <v>21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</row>
    <row r="31" spans="1:39" ht="18.75" hidden="1" x14ac:dyDescent="0.3">
      <c r="A31" s="157"/>
      <c r="B31" s="159"/>
      <c r="C31" s="159"/>
      <c r="D31" s="159"/>
      <c r="E31" s="159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</row>
    <row r="32" spans="1:39" ht="9.75" customHeight="1" x14ac:dyDescent="0.3">
      <c r="A32" s="160"/>
      <c r="B32" s="161"/>
      <c r="C32" s="161"/>
      <c r="D32" s="161"/>
      <c r="E32" s="161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</row>
    <row r="33" spans="1:39" ht="30" customHeight="1" x14ac:dyDescent="0.3">
      <c r="A33" s="287" t="s">
        <v>222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</row>
  </sheetData>
  <mergeCells count="36">
    <mergeCell ref="A27:R27"/>
    <mergeCell ref="A28:R28"/>
    <mergeCell ref="A29:R29"/>
    <mergeCell ref="A30:R30"/>
    <mergeCell ref="A33:R33"/>
    <mergeCell ref="A22:R22"/>
    <mergeCell ref="A23:R23"/>
    <mergeCell ref="A24:R24"/>
    <mergeCell ref="A25:R25"/>
    <mergeCell ref="A26:R26"/>
    <mergeCell ref="A17:R17"/>
    <mergeCell ref="A18:R18"/>
    <mergeCell ref="A19:R19"/>
    <mergeCell ref="A20:AM20"/>
    <mergeCell ref="A21:R21"/>
    <mergeCell ref="K6:M6"/>
    <mergeCell ref="O6:O7"/>
    <mergeCell ref="P6:R6"/>
    <mergeCell ref="A15:R15"/>
    <mergeCell ref="A16:R16"/>
    <mergeCell ref="B3:R3"/>
    <mergeCell ref="A4:A7"/>
    <mergeCell ref="B4:B7"/>
    <mergeCell ref="C4:D5"/>
    <mergeCell ref="E4:F5"/>
    <mergeCell ref="G4:H5"/>
    <mergeCell ref="I4:M4"/>
    <mergeCell ref="N4:R4"/>
    <mergeCell ref="I5:I7"/>
    <mergeCell ref="J5:M5"/>
    <mergeCell ref="N5:N7"/>
    <mergeCell ref="O5:R5"/>
    <mergeCell ref="C6:C7"/>
    <mergeCell ref="E6:E7"/>
    <mergeCell ref="G6:G7"/>
    <mergeCell ref="J6:J7"/>
  </mergeCells>
  <pageMargins left="0.70866099999999987" right="0.70866099999999987" top="0.748031" bottom="0.748031" header="0.31496099999999999" footer="0.31496099999999999"/>
  <pageSetup paperSize="9" scale="3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31"/>
  <sheetViews>
    <sheetView zoomScale="70" workbookViewId="0">
      <selection activeCell="A22" sqref="A22:R22"/>
    </sheetView>
  </sheetViews>
  <sheetFormatPr defaultRowHeight="15" customHeight="1" x14ac:dyDescent="0.25"/>
  <cols>
    <col min="2" max="2" width="18" customWidth="1"/>
    <col min="3" max="3" width="14.28515625" customWidth="1"/>
    <col min="4" max="4" width="15" hidden="1" customWidth="1"/>
    <col min="5" max="5" width="19.85546875" customWidth="1"/>
    <col min="6" max="6" width="16.140625" hidden="1" customWidth="1"/>
    <col min="7" max="7" width="16.5703125" customWidth="1"/>
    <col min="8" max="8" width="15" hidden="1" customWidth="1"/>
    <col min="10" max="10" width="14.5703125" customWidth="1"/>
    <col min="11" max="11" width="13.85546875" customWidth="1"/>
    <col min="12" max="12" width="12.85546875" customWidth="1"/>
    <col min="13" max="13" width="13.85546875" customWidth="1"/>
    <col min="14" max="14" width="9.85546875" hidden="1" customWidth="1"/>
    <col min="15" max="15" width="13.85546875" hidden="1" customWidth="1"/>
    <col min="16" max="16" width="14.42578125" hidden="1" customWidth="1"/>
    <col min="17" max="17" width="13.140625" hidden="1" customWidth="1"/>
    <col min="18" max="18" width="14.28515625" hidden="1" customWidth="1"/>
  </cols>
  <sheetData>
    <row r="3" spans="1:39" ht="41.25" customHeight="1" x14ac:dyDescent="0.25">
      <c r="B3" s="238" t="s">
        <v>223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39" ht="27" customHeight="1" x14ac:dyDescent="0.25">
      <c r="A4" s="288"/>
      <c r="B4" s="169" t="s">
        <v>125</v>
      </c>
      <c r="C4" s="242" t="s">
        <v>126</v>
      </c>
      <c r="D4" s="243"/>
      <c r="E4" s="242" t="s">
        <v>69</v>
      </c>
      <c r="F4" s="243"/>
      <c r="G4" s="242" t="s">
        <v>42</v>
      </c>
      <c r="H4" s="243"/>
      <c r="I4" s="175" t="s">
        <v>105</v>
      </c>
      <c r="J4" s="175"/>
      <c r="K4" s="175"/>
      <c r="L4" s="175"/>
      <c r="M4" s="175"/>
      <c r="N4" s="172" t="s">
        <v>210</v>
      </c>
      <c r="O4" s="173"/>
      <c r="P4" s="173"/>
      <c r="Q4" s="173"/>
      <c r="R4" s="174"/>
    </row>
    <row r="5" spans="1:39" ht="15.75" customHeight="1" x14ac:dyDescent="0.25">
      <c r="A5" s="289"/>
      <c r="B5" s="170"/>
      <c r="C5" s="291"/>
      <c r="D5" s="292"/>
      <c r="E5" s="291"/>
      <c r="F5" s="292"/>
      <c r="G5" s="291"/>
      <c r="H5" s="292"/>
      <c r="I5" s="182" t="s">
        <v>6</v>
      </c>
      <c r="J5" s="183" t="s">
        <v>8</v>
      </c>
      <c r="K5" s="183"/>
      <c r="L5" s="183"/>
      <c r="M5" s="183"/>
      <c r="N5" s="176" t="s">
        <v>6</v>
      </c>
      <c r="O5" s="179" t="s">
        <v>7</v>
      </c>
      <c r="P5" s="180"/>
      <c r="Q5" s="180"/>
      <c r="R5" s="181"/>
    </row>
    <row r="6" spans="1:39" x14ac:dyDescent="0.25">
      <c r="A6" s="289"/>
      <c r="B6" s="170"/>
      <c r="C6" s="291"/>
      <c r="D6" s="292"/>
      <c r="E6" s="291"/>
      <c r="F6" s="292"/>
      <c r="G6" s="291"/>
      <c r="H6" s="292"/>
      <c r="I6" s="182"/>
      <c r="J6" s="175" t="s">
        <v>224</v>
      </c>
      <c r="K6" s="175" t="s">
        <v>10</v>
      </c>
      <c r="L6" s="175"/>
      <c r="M6" s="175"/>
      <c r="N6" s="177"/>
      <c r="O6" s="184" t="s">
        <v>9</v>
      </c>
      <c r="P6" s="172" t="s">
        <v>10</v>
      </c>
      <c r="Q6" s="173"/>
      <c r="R6" s="174"/>
    </row>
    <row r="7" spans="1:39" ht="38.25" x14ac:dyDescent="0.25">
      <c r="A7" s="290"/>
      <c r="B7" s="171"/>
      <c r="C7" s="244"/>
      <c r="D7" s="245"/>
      <c r="E7" s="244"/>
      <c r="F7" s="245"/>
      <c r="G7" s="244"/>
      <c r="H7" s="245"/>
      <c r="I7" s="176"/>
      <c r="J7" s="184"/>
      <c r="K7" s="3" t="s">
        <v>225</v>
      </c>
      <c r="L7" s="3" t="s">
        <v>226</v>
      </c>
      <c r="M7" s="3" t="s">
        <v>76</v>
      </c>
      <c r="N7" s="178"/>
      <c r="O7" s="185"/>
      <c r="P7" s="3" t="s">
        <v>11</v>
      </c>
      <c r="Q7" s="3" t="s">
        <v>12</v>
      </c>
      <c r="R7" s="3" t="s">
        <v>13</v>
      </c>
    </row>
    <row r="8" spans="1:39" s="25" customFormat="1" ht="22.5" customHeight="1" x14ac:dyDescent="0.25">
      <c r="A8" s="153">
        <v>1</v>
      </c>
      <c r="B8" s="9">
        <v>2</v>
      </c>
      <c r="C8" s="9">
        <v>3</v>
      </c>
      <c r="D8" s="9">
        <v>4</v>
      </c>
      <c r="E8" s="9">
        <v>4</v>
      </c>
      <c r="F8" s="9">
        <v>6</v>
      </c>
      <c r="G8" s="9">
        <v>5</v>
      </c>
      <c r="H8" s="9">
        <v>8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</row>
    <row r="9" spans="1:39" x14ac:dyDescent="0.25">
      <c r="A9" s="153">
        <v>1</v>
      </c>
      <c r="B9" s="40"/>
      <c r="C9" s="4">
        <v>1</v>
      </c>
      <c r="D9" s="4"/>
      <c r="E9" s="152">
        <v>2000</v>
      </c>
      <c r="F9" s="152"/>
      <c r="G9" s="152">
        <v>1500</v>
      </c>
      <c r="H9" s="152"/>
      <c r="I9" s="152">
        <f>J9+K9+L9</f>
        <v>1500</v>
      </c>
      <c r="J9" s="152">
        <v>500</v>
      </c>
      <c r="K9" s="4">
        <v>500</v>
      </c>
      <c r="L9" s="4">
        <v>500</v>
      </c>
      <c r="M9" s="4"/>
      <c r="N9" s="9">
        <f>O9+P9+Q9+R9</f>
        <v>0</v>
      </c>
      <c r="O9" s="4"/>
      <c r="P9" s="5"/>
      <c r="Q9" s="5"/>
      <c r="R9" s="5"/>
    </row>
    <row r="10" spans="1:39" x14ac:dyDescent="0.25">
      <c r="A10" s="153">
        <v>2</v>
      </c>
      <c r="B10" s="154"/>
      <c r="C10" s="4"/>
      <c r="D10" s="4"/>
      <c r="E10" s="152"/>
      <c r="F10" s="152"/>
      <c r="G10" s="152"/>
      <c r="H10" s="152"/>
      <c r="I10" s="152"/>
      <c r="J10" s="152"/>
      <c r="K10" s="4"/>
      <c r="L10" s="4"/>
      <c r="M10" s="4"/>
      <c r="N10" s="9"/>
      <c r="O10" s="4"/>
      <c r="P10" s="5"/>
      <c r="Q10" s="5"/>
      <c r="R10" s="5"/>
    </row>
    <row r="11" spans="1:39" x14ac:dyDescent="0.25">
      <c r="A11" s="21"/>
      <c r="B11" s="154" t="s">
        <v>119</v>
      </c>
      <c r="C11" s="4"/>
      <c r="D11" s="4"/>
      <c r="E11" s="152"/>
      <c r="F11" s="152"/>
      <c r="G11" s="152"/>
      <c r="H11" s="152"/>
      <c r="I11" s="152"/>
      <c r="J11" s="152"/>
      <c r="K11" s="4"/>
      <c r="L11" s="4"/>
      <c r="M11" s="4"/>
      <c r="N11" s="9">
        <f>O11+P11+Q11+R11</f>
        <v>0</v>
      </c>
      <c r="O11" s="4">
        <f>O9</f>
        <v>0</v>
      </c>
      <c r="P11" s="4">
        <f>P9</f>
        <v>0</v>
      </c>
      <c r="Q11" s="4">
        <f>Q9</f>
        <v>0</v>
      </c>
      <c r="R11" s="4">
        <f>R9</f>
        <v>0</v>
      </c>
    </row>
    <row r="13" spans="1:39" s="15" customFormat="1" ht="18.75" x14ac:dyDescent="0.3">
      <c r="A13" s="293" t="s">
        <v>215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</row>
    <row r="14" spans="1:39" s="15" customFormat="1" ht="54.75" hidden="1" customHeight="1" x14ac:dyDescent="0.25">
      <c r="A14" s="294" t="s">
        <v>96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</row>
    <row r="15" spans="1:39" s="15" customFormat="1" ht="51" customHeight="1" x14ac:dyDescent="0.25">
      <c r="A15" s="281" t="s">
        <v>227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</row>
    <row r="16" spans="1:39" s="15" customFormat="1" ht="53.25" hidden="1" customHeight="1" x14ac:dyDescent="0.25">
      <c r="A16" s="294" t="s">
        <v>97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</row>
    <row r="17" spans="1:39" s="15" customFormat="1" ht="59.25" hidden="1" customHeight="1" x14ac:dyDescent="0.25">
      <c r="A17" s="294" t="s">
        <v>98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</row>
    <row r="18" spans="1:39" s="15" customFormat="1" ht="9" hidden="1" customHeight="1" x14ac:dyDescent="0.25">
      <c r="A18" s="281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</row>
    <row r="19" spans="1:39" s="15" customFormat="1" ht="55.5" customHeight="1" x14ac:dyDescent="0.25">
      <c r="A19" s="281" t="s">
        <v>228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</row>
    <row r="20" spans="1:39" s="15" customFormat="1" ht="48.75" customHeight="1" x14ac:dyDescent="0.25">
      <c r="A20" s="281" t="s">
        <v>229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</row>
    <row r="21" spans="1:39" s="15" customFormat="1" ht="45.75" customHeight="1" x14ac:dyDescent="0.25">
      <c r="A21" s="281" t="s">
        <v>230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</row>
    <row r="22" spans="1:39" s="15" customFormat="1" ht="67.5" customHeight="1" x14ac:dyDescent="0.25">
      <c r="A22" s="281" t="s">
        <v>231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</row>
    <row r="23" spans="1:39" s="15" customFormat="1" ht="102.75" hidden="1" customHeight="1" x14ac:dyDescent="0.25">
      <c r="A23" s="294" t="s">
        <v>219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</row>
    <row r="24" spans="1:39" s="15" customFormat="1" ht="94.5" customHeight="1" x14ac:dyDescent="0.25">
      <c r="A24" s="281" t="s">
        <v>232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</row>
    <row r="25" spans="1:39" s="162" customFormat="1" ht="63" hidden="1" customHeight="1" x14ac:dyDescent="0.3">
      <c r="A25" s="294" t="s">
        <v>221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</row>
    <row r="26" spans="1:39" s="162" customFormat="1" ht="68.25" hidden="1" customHeight="1" x14ac:dyDescent="0.3">
      <c r="A26" s="294" t="s">
        <v>19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</row>
    <row r="27" spans="1:39" s="162" customFormat="1" ht="33" hidden="1" customHeight="1" x14ac:dyDescent="0.3">
      <c r="A27" s="294" t="s">
        <v>20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</row>
    <row r="28" spans="1:39" s="162" customFormat="1" ht="45" hidden="1" customHeight="1" x14ac:dyDescent="0.3">
      <c r="A28" s="294" t="s">
        <v>21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</row>
    <row r="29" spans="1:39" s="162" customFormat="1" ht="18.75" hidden="1" x14ac:dyDescent="0.3">
      <c r="A29" s="163"/>
      <c r="B29" s="164"/>
      <c r="C29" s="164"/>
      <c r="D29" s="164"/>
      <c r="E29" s="164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</row>
    <row r="30" spans="1:39" s="162" customFormat="1" ht="18.75" hidden="1" x14ac:dyDescent="0.3">
      <c r="A30" s="163"/>
      <c r="B30" s="164"/>
      <c r="C30" s="164"/>
      <c r="D30" s="164"/>
      <c r="E30" s="164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</row>
    <row r="31" spans="1:39" s="162" customFormat="1" ht="30" hidden="1" customHeight="1" x14ac:dyDescent="0.3">
      <c r="A31" s="296" t="s">
        <v>222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</row>
  </sheetData>
  <mergeCells count="33">
    <mergeCell ref="A28:R28"/>
    <mergeCell ref="A31:R31"/>
    <mergeCell ref="A23:R23"/>
    <mergeCell ref="A24:R24"/>
    <mergeCell ref="A25:R25"/>
    <mergeCell ref="A26:R26"/>
    <mergeCell ref="A27:R27"/>
    <mergeCell ref="A18:AM18"/>
    <mergeCell ref="A19:R19"/>
    <mergeCell ref="A20:R20"/>
    <mergeCell ref="A21:R21"/>
    <mergeCell ref="A22:R22"/>
    <mergeCell ref="A13:R13"/>
    <mergeCell ref="A14:R14"/>
    <mergeCell ref="A15:R15"/>
    <mergeCell ref="A16:R16"/>
    <mergeCell ref="A17:R17"/>
    <mergeCell ref="B3:R3"/>
    <mergeCell ref="A4:A7"/>
    <mergeCell ref="B4:B7"/>
    <mergeCell ref="C4:D7"/>
    <mergeCell ref="E4:F7"/>
    <mergeCell ref="G4:H7"/>
    <mergeCell ref="I4:M4"/>
    <mergeCell ref="N4:R4"/>
    <mergeCell ref="I5:I7"/>
    <mergeCell ref="J5:M5"/>
    <mergeCell ref="N5:N7"/>
    <mergeCell ref="O5:R5"/>
    <mergeCell ref="J6:J7"/>
    <mergeCell ref="K6:M6"/>
    <mergeCell ref="O6:O7"/>
    <mergeCell ref="P6:R6"/>
  </mergeCells>
  <pageMargins left="0.70866099999999987" right="0.70866099999999987" top="0.748031" bottom="0.748031" header="0.31496099999999999" footer="0.31496099999999999"/>
  <pageSetup paperSize="9" scale="31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F22"/>
  <sheetViews>
    <sheetView workbookViewId="0">
      <selection activeCell="A11" sqref="A11:AF22"/>
    </sheetView>
  </sheetViews>
  <sheetFormatPr defaultRowHeight="15" customHeight="1" x14ac:dyDescent="0.25"/>
  <cols>
    <col min="1" max="1" width="4" customWidth="1"/>
    <col min="2" max="2" width="15.42578125" customWidth="1"/>
    <col min="3" max="3" width="21.42578125" customWidth="1"/>
    <col min="4" max="4" width="20" customWidth="1"/>
    <col min="5" max="5" width="14.28515625" customWidth="1"/>
    <col min="6" max="6" width="16.5703125" customWidth="1"/>
    <col min="7" max="7" width="18.140625" customWidth="1"/>
    <col min="8" max="8" width="17.28515625" customWidth="1"/>
    <col min="9" max="9" width="17.7109375" customWidth="1"/>
  </cols>
  <sheetData>
    <row r="11" spans="1:32" ht="15.75" customHeight="1" x14ac:dyDescent="0.25">
      <c r="A11" s="297" t="s">
        <v>2</v>
      </c>
      <c r="B11" s="297" t="s">
        <v>233</v>
      </c>
      <c r="C11" s="298" t="s">
        <v>234</v>
      </c>
      <c r="D11" s="298" t="s">
        <v>235</v>
      </c>
      <c r="E11" s="298" t="s">
        <v>236</v>
      </c>
      <c r="F11" s="298" t="s">
        <v>237</v>
      </c>
      <c r="G11" s="297" t="s">
        <v>238</v>
      </c>
      <c r="H11" s="297" t="s">
        <v>239</v>
      </c>
      <c r="I11" s="297"/>
      <c r="J11" s="297" t="s">
        <v>240</v>
      </c>
      <c r="K11" s="297"/>
      <c r="L11" s="297"/>
      <c r="M11" s="297"/>
      <c r="N11" s="297"/>
      <c r="O11" s="297" t="s">
        <v>241</v>
      </c>
      <c r="P11" s="297"/>
      <c r="Q11" s="297"/>
      <c r="R11" s="297"/>
      <c r="S11" s="297"/>
      <c r="T11" s="297" t="s">
        <v>242</v>
      </c>
      <c r="U11" s="297"/>
      <c r="V11" s="297"/>
      <c r="W11" s="297"/>
      <c r="X11" s="297"/>
      <c r="Y11" s="298" t="s">
        <v>243</v>
      </c>
      <c r="Z11" s="297" t="s">
        <v>244</v>
      </c>
      <c r="AA11" s="297"/>
      <c r="AB11" s="297"/>
      <c r="AC11" s="297"/>
      <c r="AD11" s="297" t="s">
        <v>245</v>
      </c>
      <c r="AE11" s="297"/>
      <c r="AF11" s="297"/>
    </row>
    <row r="12" spans="1:32" ht="15.75" x14ac:dyDescent="0.25">
      <c r="A12" s="297"/>
      <c r="B12" s="297"/>
      <c r="C12" s="299"/>
      <c r="D12" s="299"/>
      <c r="E12" s="299"/>
      <c r="F12" s="299"/>
      <c r="G12" s="297"/>
      <c r="H12" s="297"/>
      <c r="I12" s="297"/>
      <c r="J12" s="247" t="s">
        <v>246</v>
      </c>
      <c r="K12" s="301" t="s">
        <v>8</v>
      </c>
      <c r="L12" s="301"/>
      <c r="M12" s="301"/>
      <c r="N12" s="301"/>
      <c r="O12" s="247" t="s">
        <v>247</v>
      </c>
      <c r="P12" s="301" t="s">
        <v>8</v>
      </c>
      <c r="Q12" s="301"/>
      <c r="R12" s="301"/>
      <c r="S12" s="301"/>
      <c r="T12" s="247" t="s">
        <v>248</v>
      </c>
      <c r="U12" s="301" t="s">
        <v>8</v>
      </c>
      <c r="V12" s="301"/>
      <c r="W12" s="301"/>
      <c r="X12" s="301"/>
      <c r="Y12" s="299"/>
      <c r="Z12" s="247" t="s">
        <v>249</v>
      </c>
      <c r="AA12" s="297" t="s">
        <v>8</v>
      </c>
      <c r="AB12" s="297"/>
      <c r="AC12" s="297"/>
      <c r="AD12" s="247" t="s">
        <v>250</v>
      </c>
      <c r="AE12" s="297" t="s">
        <v>8</v>
      </c>
      <c r="AF12" s="297"/>
    </row>
    <row r="13" spans="1:32" ht="45" customHeight="1" x14ac:dyDescent="0.25">
      <c r="A13" s="297"/>
      <c r="B13" s="297"/>
      <c r="C13" s="299"/>
      <c r="D13" s="299"/>
      <c r="E13" s="299"/>
      <c r="F13" s="299"/>
      <c r="G13" s="297"/>
      <c r="H13" s="297"/>
      <c r="I13" s="297"/>
      <c r="J13" s="248"/>
      <c r="K13" s="297" t="s">
        <v>9</v>
      </c>
      <c r="L13" s="297" t="s">
        <v>10</v>
      </c>
      <c r="M13" s="297"/>
      <c r="N13" s="297"/>
      <c r="O13" s="248"/>
      <c r="P13" s="297" t="s">
        <v>9</v>
      </c>
      <c r="Q13" s="297" t="s">
        <v>10</v>
      </c>
      <c r="R13" s="297"/>
      <c r="S13" s="297"/>
      <c r="T13" s="248"/>
      <c r="U13" s="297" t="s">
        <v>9</v>
      </c>
      <c r="V13" s="297" t="s">
        <v>10</v>
      </c>
      <c r="W13" s="297"/>
      <c r="X13" s="297"/>
      <c r="Y13" s="299"/>
      <c r="Z13" s="248"/>
      <c r="AA13" s="298" t="s">
        <v>251</v>
      </c>
      <c r="AB13" s="218" t="s">
        <v>10</v>
      </c>
      <c r="AC13" s="220"/>
      <c r="AD13" s="248"/>
      <c r="AE13" s="298" t="s">
        <v>252</v>
      </c>
      <c r="AF13" s="165" t="s">
        <v>10</v>
      </c>
    </row>
    <row r="14" spans="1:32" ht="15.75" customHeight="1" x14ac:dyDescent="0.25">
      <c r="A14" s="297"/>
      <c r="B14" s="297"/>
      <c r="C14" s="299"/>
      <c r="D14" s="299"/>
      <c r="E14" s="299"/>
      <c r="F14" s="299"/>
      <c r="G14" s="297"/>
      <c r="H14" s="297" t="s">
        <v>253</v>
      </c>
      <c r="I14" s="297" t="s">
        <v>254</v>
      </c>
      <c r="J14" s="248"/>
      <c r="K14" s="297"/>
      <c r="L14" s="298" t="s">
        <v>255</v>
      </c>
      <c r="M14" s="298" t="s">
        <v>256</v>
      </c>
      <c r="N14" s="297" t="s">
        <v>13</v>
      </c>
      <c r="O14" s="248"/>
      <c r="P14" s="297"/>
      <c r="Q14" s="298" t="s">
        <v>255</v>
      </c>
      <c r="R14" s="298" t="s">
        <v>256</v>
      </c>
      <c r="S14" s="297" t="s">
        <v>13</v>
      </c>
      <c r="T14" s="248"/>
      <c r="U14" s="297"/>
      <c r="V14" s="297" t="s">
        <v>255</v>
      </c>
      <c r="W14" s="297" t="s">
        <v>256</v>
      </c>
      <c r="X14" s="297" t="s">
        <v>13</v>
      </c>
      <c r="Y14" s="299"/>
      <c r="Z14" s="248"/>
      <c r="AA14" s="299"/>
      <c r="AB14" s="297" t="s">
        <v>256</v>
      </c>
      <c r="AC14" s="297" t="s">
        <v>13</v>
      </c>
      <c r="AD14" s="248"/>
      <c r="AE14" s="299"/>
      <c r="AF14" s="297" t="s">
        <v>13</v>
      </c>
    </row>
    <row r="15" spans="1:32" ht="15.75" customHeight="1" x14ac:dyDescent="0.25">
      <c r="A15" s="297"/>
      <c r="B15" s="297"/>
      <c r="C15" s="299"/>
      <c r="D15" s="299"/>
      <c r="E15" s="299"/>
      <c r="F15" s="299"/>
      <c r="G15" s="297"/>
      <c r="H15" s="297"/>
      <c r="I15" s="297"/>
      <c r="J15" s="248"/>
      <c r="K15" s="297"/>
      <c r="L15" s="299"/>
      <c r="M15" s="299"/>
      <c r="N15" s="297"/>
      <c r="O15" s="248"/>
      <c r="P15" s="297"/>
      <c r="Q15" s="299"/>
      <c r="R15" s="299"/>
      <c r="S15" s="297"/>
      <c r="T15" s="248"/>
      <c r="U15" s="297"/>
      <c r="V15" s="297"/>
      <c r="W15" s="297"/>
      <c r="X15" s="297"/>
      <c r="Y15" s="299"/>
      <c r="Z15" s="248"/>
      <c r="AA15" s="299"/>
      <c r="AB15" s="297"/>
      <c r="AC15" s="297"/>
      <c r="AD15" s="248"/>
      <c r="AE15" s="299"/>
      <c r="AF15" s="297"/>
    </row>
    <row r="16" spans="1:32" ht="52.5" customHeight="1" x14ac:dyDescent="0.25">
      <c r="A16" s="297"/>
      <c r="B16" s="297"/>
      <c r="C16" s="300"/>
      <c r="D16" s="300"/>
      <c r="E16" s="300"/>
      <c r="F16" s="300"/>
      <c r="G16" s="297"/>
      <c r="H16" s="297"/>
      <c r="I16" s="297"/>
      <c r="J16" s="249"/>
      <c r="K16" s="297"/>
      <c r="L16" s="300"/>
      <c r="M16" s="300"/>
      <c r="N16" s="297"/>
      <c r="O16" s="249"/>
      <c r="P16" s="297"/>
      <c r="Q16" s="300"/>
      <c r="R16" s="300"/>
      <c r="S16" s="297"/>
      <c r="T16" s="249"/>
      <c r="U16" s="297"/>
      <c r="V16" s="297"/>
      <c r="W16" s="297"/>
      <c r="X16" s="297"/>
      <c r="Y16" s="300"/>
      <c r="Z16" s="249"/>
      <c r="AA16" s="300"/>
      <c r="AB16" s="297"/>
      <c r="AC16" s="297"/>
      <c r="AD16" s="249"/>
      <c r="AE16" s="300"/>
      <c r="AF16" s="297"/>
    </row>
    <row r="17" spans="1:32" ht="15.75" x14ac:dyDescent="0.25">
      <c r="A17" s="165">
        <v>1</v>
      </c>
      <c r="B17" s="165">
        <v>2</v>
      </c>
      <c r="C17" s="165">
        <v>3</v>
      </c>
      <c r="D17" s="165">
        <v>4</v>
      </c>
      <c r="E17" s="165">
        <v>5</v>
      </c>
      <c r="F17" s="165">
        <v>6</v>
      </c>
      <c r="G17" s="165">
        <v>7</v>
      </c>
      <c r="H17" s="165">
        <v>8</v>
      </c>
      <c r="I17" s="166" t="s">
        <v>257</v>
      </c>
      <c r="J17" s="165">
        <v>9</v>
      </c>
      <c r="K17" s="165">
        <v>10</v>
      </c>
      <c r="L17" s="165">
        <v>11</v>
      </c>
      <c r="M17" s="165">
        <v>12</v>
      </c>
      <c r="N17" s="165">
        <v>13</v>
      </c>
      <c r="O17" s="165">
        <v>14</v>
      </c>
      <c r="P17" s="165">
        <v>15</v>
      </c>
      <c r="Q17" s="165">
        <v>16</v>
      </c>
      <c r="R17" s="165">
        <v>17</v>
      </c>
      <c r="S17" s="165">
        <v>18</v>
      </c>
      <c r="T17" s="165">
        <v>19</v>
      </c>
      <c r="U17" s="165">
        <v>20</v>
      </c>
      <c r="V17" s="165">
        <v>21</v>
      </c>
      <c r="W17" s="165">
        <v>22</v>
      </c>
      <c r="X17" s="165">
        <v>23</v>
      </c>
      <c r="Y17" s="165">
        <v>24</v>
      </c>
      <c r="Z17" s="165">
        <v>25</v>
      </c>
      <c r="AA17" s="165">
        <v>26</v>
      </c>
      <c r="AB17" s="165">
        <v>27</v>
      </c>
      <c r="AC17" s="165">
        <v>28</v>
      </c>
      <c r="AD17" s="165">
        <v>29</v>
      </c>
      <c r="AE17" s="165">
        <v>30</v>
      </c>
      <c r="AF17" s="165">
        <v>31</v>
      </c>
    </row>
    <row r="18" spans="1:32" ht="78.75" x14ac:dyDescent="0.25">
      <c r="A18" s="130"/>
      <c r="B18" s="130" t="s">
        <v>258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</row>
    <row r="19" spans="1:32" ht="15.75" x14ac:dyDescent="0.25">
      <c r="A19" s="130">
        <v>1</v>
      </c>
      <c r="B19" s="142" t="s">
        <v>259</v>
      </c>
      <c r="C19" s="142" t="s">
        <v>260</v>
      </c>
      <c r="D19" s="142" t="s">
        <v>259</v>
      </c>
      <c r="E19" s="142" t="s">
        <v>259</v>
      </c>
      <c r="F19" s="142" t="s">
        <v>259</v>
      </c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</row>
    <row r="20" spans="1:32" ht="15.75" x14ac:dyDescent="0.25">
      <c r="A20" s="130">
        <v>2</v>
      </c>
      <c r="B20" s="142" t="s">
        <v>259</v>
      </c>
      <c r="C20" s="142" t="s">
        <v>259</v>
      </c>
      <c r="D20" s="142" t="s">
        <v>259</v>
      </c>
      <c r="E20" s="142" t="s">
        <v>259</v>
      </c>
      <c r="F20" s="142" t="s">
        <v>259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</row>
    <row r="21" spans="1:32" ht="15.75" x14ac:dyDescent="0.25">
      <c r="A21" s="130">
        <v>3</v>
      </c>
      <c r="B21" s="142" t="s">
        <v>259</v>
      </c>
      <c r="C21" s="142" t="s">
        <v>259</v>
      </c>
      <c r="D21" s="142" t="s">
        <v>259</v>
      </c>
      <c r="E21" s="142" t="s">
        <v>259</v>
      </c>
      <c r="F21" s="142" t="s">
        <v>259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</row>
    <row r="22" spans="1:32" ht="15.75" x14ac:dyDescent="0.25">
      <c r="A22" s="130">
        <v>4</v>
      </c>
      <c r="B22" s="142" t="s">
        <v>259</v>
      </c>
      <c r="C22" s="142" t="s">
        <v>259</v>
      </c>
      <c r="D22" s="142" t="s">
        <v>259</v>
      </c>
      <c r="E22" s="142" t="s">
        <v>259</v>
      </c>
      <c r="F22" s="142" t="s">
        <v>259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</row>
  </sheetData>
  <mergeCells count="47">
    <mergeCell ref="AF14:AF16"/>
    <mergeCell ref="U13:U16"/>
    <mergeCell ref="V13:X13"/>
    <mergeCell ref="AA13:AA16"/>
    <mergeCell ref="AB13:AC13"/>
    <mergeCell ref="AE13:AE16"/>
    <mergeCell ref="V14:V16"/>
    <mergeCell ref="W14:W16"/>
    <mergeCell ref="X14:X16"/>
    <mergeCell ref="AB14:AB16"/>
    <mergeCell ref="AC14:AC16"/>
    <mergeCell ref="T11:X11"/>
    <mergeCell ref="Y11:Y16"/>
    <mergeCell ref="Z11:AC11"/>
    <mergeCell ref="AD11:AF11"/>
    <mergeCell ref="J12:J16"/>
    <mergeCell ref="K12:N12"/>
    <mergeCell ref="O12:O16"/>
    <mergeCell ref="P12:S12"/>
    <mergeCell ref="T12:T16"/>
    <mergeCell ref="U12:X12"/>
    <mergeCell ref="Z12:Z16"/>
    <mergeCell ref="AA12:AC12"/>
    <mergeCell ref="AD12:AD16"/>
    <mergeCell ref="AE12:AF12"/>
    <mergeCell ref="K13:K16"/>
    <mergeCell ref="L13:N13"/>
    <mergeCell ref="F11:F16"/>
    <mergeCell ref="G11:G16"/>
    <mergeCell ref="H11:I13"/>
    <mergeCell ref="J11:N11"/>
    <mergeCell ref="O11:S11"/>
    <mergeCell ref="P13:P16"/>
    <mergeCell ref="Q13:S13"/>
    <mergeCell ref="H14:H16"/>
    <mergeCell ref="I14:I16"/>
    <mergeCell ref="L14:L16"/>
    <mergeCell ref="M14:M16"/>
    <mergeCell ref="N14:N16"/>
    <mergeCell ref="Q14:Q16"/>
    <mergeCell ref="R14:R16"/>
    <mergeCell ref="S14:S16"/>
    <mergeCell ref="A11:A16"/>
    <mergeCell ref="B11:B16"/>
    <mergeCell ref="C11:C16"/>
    <mergeCell ref="D11:D16"/>
    <mergeCell ref="E11:E1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90" workbookViewId="0">
      <selection activeCell="A2" sqref="A2:F2"/>
    </sheetView>
  </sheetViews>
  <sheetFormatPr defaultRowHeight="15" customHeight="1" x14ac:dyDescent="0.25"/>
  <cols>
    <col min="1" max="1" width="6.28515625" customWidth="1"/>
    <col min="2" max="2" width="23.28515625" customWidth="1"/>
    <col min="3" max="4" width="23" customWidth="1"/>
    <col min="5" max="5" width="25" customWidth="1"/>
    <col min="6" max="6" width="23" customWidth="1"/>
    <col min="7" max="10" width="17.5703125" customWidth="1"/>
  </cols>
  <sheetData>
    <row r="1" spans="1:7" ht="27.6" customHeight="1" x14ac:dyDescent="0.25">
      <c r="A1" s="167" t="s">
        <v>24</v>
      </c>
      <c r="B1" s="167"/>
      <c r="C1" s="167"/>
      <c r="D1" s="167"/>
      <c r="E1" s="167"/>
      <c r="F1" s="167"/>
      <c r="G1" s="19"/>
    </row>
    <row r="2" spans="1:7" ht="41.25" customHeight="1" x14ac:dyDescent="0.25">
      <c r="A2" s="168" t="s">
        <v>25</v>
      </c>
      <c r="B2" s="168"/>
      <c r="C2" s="168"/>
      <c r="D2" s="168"/>
      <c r="E2" s="168"/>
      <c r="F2" s="168"/>
    </row>
    <row r="3" spans="1:7" ht="44.25" customHeight="1" x14ac:dyDescent="0.25">
      <c r="A3" s="189" t="s">
        <v>2</v>
      </c>
      <c r="B3" s="169" t="s">
        <v>3</v>
      </c>
      <c r="C3" s="175" t="s">
        <v>26</v>
      </c>
      <c r="D3" s="175"/>
      <c r="E3" s="175"/>
      <c r="F3" s="175"/>
    </row>
    <row r="4" spans="1:7" ht="19.899999999999999" customHeight="1" x14ac:dyDescent="0.25">
      <c r="A4" s="189"/>
      <c r="B4" s="170"/>
      <c r="C4" s="182" t="s">
        <v>6</v>
      </c>
      <c r="D4" s="183" t="s">
        <v>7</v>
      </c>
      <c r="E4" s="183"/>
      <c r="F4" s="183"/>
    </row>
    <row r="5" spans="1:7" ht="27" customHeight="1" x14ac:dyDescent="0.25">
      <c r="A5" s="189"/>
      <c r="B5" s="170"/>
      <c r="C5" s="182"/>
      <c r="D5" s="172" t="s">
        <v>10</v>
      </c>
      <c r="E5" s="173"/>
      <c r="F5" s="174"/>
    </row>
    <row r="6" spans="1:7" ht="26.45" customHeight="1" x14ac:dyDescent="0.25">
      <c r="A6" s="189"/>
      <c r="B6" s="171"/>
      <c r="C6" s="182"/>
      <c r="D6" s="3" t="s">
        <v>27</v>
      </c>
      <c r="E6" s="1" t="s">
        <v>28</v>
      </c>
      <c r="F6" s="1" t="s">
        <v>13</v>
      </c>
    </row>
    <row r="7" spans="1:7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</row>
    <row r="8" spans="1:7" ht="51" customHeight="1" x14ac:dyDescent="0.25">
      <c r="A8" s="4"/>
      <c r="B8" s="4"/>
      <c r="C8" s="4"/>
      <c r="D8" s="4"/>
      <c r="E8" s="4"/>
      <c r="F8" s="4"/>
    </row>
    <row r="9" spans="1:7" ht="51" customHeight="1" x14ac:dyDescent="0.25">
      <c r="A9" s="21"/>
      <c r="B9" s="22" t="s">
        <v>14</v>
      </c>
      <c r="C9" s="21"/>
      <c r="D9" s="21"/>
      <c r="E9" s="21"/>
      <c r="F9" s="21"/>
    </row>
    <row r="10" spans="1:7" x14ac:dyDescent="0.25">
      <c r="A10" s="190"/>
      <c r="B10" s="190"/>
      <c r="C10" s="190"/>
      <c r="D10" s="190"/>
      <c r="E10" s="190"/>
      <c r="F10" s="190"/>
    </row>
    <row r="11" spans="1:7" x14ac:dyDescent="0.25">
      <c r="B11" s="11" t="s">
        <v>15</v>
      </c>
      <c r="C11" s="11"/>
    </row>
    <row r="12" spans="1:7" x14ac:dyDescent="0.25">
      <c r="B12" s="11"/>
      <c r="C12" s="11" t="s">
        <v>16</v>
      </c>
    </row>
    <row r="13" spans="1:7" x14ac:dyDescent="0.25">
      <c r="B13" s="11" t="s">
        <v>17</v>
      </c>
      <c r="C13" s="11"/>
    </row>
    <row r="14" spans="1:7" ht="28.9" customHeight="1" x14ac:dyDescent="0.25">
      <c r="A14" s="191" t="s">
        <v>29</v>
      </c>
      <c r="B14" s="191"/>
      <c r="C14" s="191"/>
      <c r="D14" s="191"/>
      <c r="E14" s="191"/>
      <c r="F14" s="191"/>
    </row>
  </sheetData>
  <mergeCells count="10">
    <mergeCell ref="A10:F10"/>
    <mergeCell ref="A14:F14"/>
    <mergeCell ref="A1:F1"/>
    <mergeCell ref="A2:F2"/>
    <mergeCell ref="A3:A6"/>
    <mergeCell ref="B3:B6"/>
    <mergeCell ref="C3:F3"/>
    <mergeCell ref="C4:C6"/>
    <mergeCell ref="D4:F4"/>
    <mergeCell ref="D5:F5"/>
  </mergeCells>
  <pageMargins left="0.70866099999999987" right="0.70866099999999987" top="0.748031" bottom="0.748031" header="0.31496099999999999" footer="0.31496099999999999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workbookViewId="0">
      <selection activeCell="G15" sqref="G15"/>
    </sheetView>
  </sheetViews>
  <sheetFormatPr defaultRowHeight="15" customHeight="1" x14ac:dyDescent="0.25"/>
  <cols>
    <col min="2" max="2" width="25.140625" customWidth="1"/>
    <col min="3" max="3" width="22.28515625" customWidth="1"/>
    <col min="4" max="4" width="24" customWidth="1"/>
    <col min="5" max="5" width="24.28515625" customWidth="1"/>
    <col min="6" max="7" width="16.5703125" customWidth="1"/>
  </cols>
  <sheetData>
    <row r="1" spans="1:6" ht="25.9" customHeight="1" x14ac:dyDescent="0.25">
      <c r="A1" s="167" t="s">
        <v>30</v>
      </c>
      <c r="B1" s="167"/>
      <c r="C1" s="167"/>
      <c r="D1" s="167"/>
      <c r="E1" s="167"/>
      <c r="F1" s="19"/>
    </row>
    <row r="2" spans="1:6" ht="55.15" customHeight="1" x14ac:dyDescent="0.25">
      <c r="A2" s="168" t="s">
        <v>31</v>
      </c>
      <c r="B2" s="168"/>
      <c r="C2" s="168"/>
      <c r="D2" s="168"/>
      <c r="E2" s="168"/>
    </row>
    <row r="3" spans="1:6" ht="42" customHeight="1" x14ac:dyDescent="0.25">
      <c r="A3" s="169" t="s">
        <v>2</v>
      </c>
      <c r="B3" s="169" t="s">
        <v>3</v>
      </c>
      <c r="C3" s="175" t="s">
        <v>26</v>
      </c>
      <c r="D3" s="175"/>
      <c r="E3" s="175"/>
    </row>
    <row r="4" spans="1:6" ht="19.899999999999999" customHeight="1" x14ac:dyDescent="0.25">
      <c r="A4" s="170"/>
      <c r="B4" s="170"/>
      <c r="C4" s="182" t="s">
        <v>6</v>
      </c>
      <c r="D4" s="175" t="s">
        <v>7</v>
      </c>
      <c r="E4" s="175"/>
    </row>
    <row r="5" spans="1:6" ht="18.600000000000001" customHeight="1" x14ac:dyDescent="0.25">
      <c r="A5" s="170"/>
      <c r="B5" s="170"/>
      <c r="C5" s="182"/>
      <c r="D5" s="175" t="s">
        <v>10</v>
      </c>
      <c r="E5" s="175"/>
    </row>
    <row r="6" spans="1:6" ht="38.25" x14ac:dyDescent="0.25">
      <c r="A6" s="171"/>
      <c r="B6" s="171"/>
      <c r="C6" s="176"/>
      <c r="D6" s="3" t="s">
        <v>32</v>
      </c>
      <c r="E6" s="3" t="s">
        <v>13</v>
      </c>
    </row>
    <row r="7" spans="1:6" x14ac:dyDescent="0.25">
      <c r="A7" s="4">
        <v>1</v>
      </c>
      <c r="B7" s="4">
        <v>2</v>
      </c>
      <c r="C7" s="4">
        <v>3</v>
      </c>
      <c r="D7" s="5">
        <v>4</v>
      </c>
      <c r="E7" s="5">
        <v>5</v>
      </c>
    </row>
    <row r="8" spans="1:6" ht="39" customHeight="1" x14ac:dyDescent="0.25">
      <c r="A8" s="4"/>
      <c r="B8" s="4"/>
      <c r="C8" s="4"/>
      <c r="D8" s="5"/>
      <c r="E8" s="5"/>
    </row>
    <row r="9" spans="1:6" ht="36.6" customHeight="1" x14ac:dyDescent="0.25">
      <c r="A9" s="10"/>
      <c r="B9" s="9" t="s">
        <v>14</v>
      </c>
      <c r="C9" s="4"/>
      <c r="D9" s="4"/>
      <c r="E9" s="4"/>
    </row>
    <row r="11" spans="1:6" x14ac:dyDescent="0.25">
      <c r="A11" s="192"/>
      <c r="B11" s="192"/>
      <c r="C11" s="192"/>
      <c r="D11" s="192"/>
      <c r="E11" s="192"/>
    </row>
    <row r="12" spans="1:6" x14ac:dyDescent="0.25">
      <c r="A12" s="11"/>
      <c r="B12" s="11" t="s">
        <v>15</v>
      </c>
      <c r="C12" s="11"/>
      <c r="D12" s="11"/>
      <c r="E12" s="11"/>
    </row>
    <row r="13" spans="1:6" x14ac:dyDescent="0.25">
      <c r="A13" s="11"/>
      <c r="B13" s="11"/>
      <c r="C13" s="11" t="s">
        <v>16</v>
      </c>
      <c r="D13" s="11"/>
      <c r="E13" s="11"/>
    </row>
    <row r="14" spans="1:6" x14ac:dyDescent="0.25">
      <c r="A14" s="11"/>
      <c r="B14" s="11" t="s">
        <v>17</v>
      </c>
      <c r="C14" s="11"/>
      <c r="D14" s="11"/>
      <c r="E14" s="11"/>
    </row>
    <row r="15" spans="1:6" x14ac:dyDescent="0.25">
      <c r="A15" s="191" t="s">
        <v>33</v>
      </c>
      <c r="B15" s="191"/>
      <c r="C15" s="191"/>
      <c r="D15" s="191"/>
      <c r="E15" s="191"/>
    </row>
  </sheetData>
  <mergeCells count="10">
    <mergeCell ref="A11:E11"/>
    <mergeCell ref="A15:E15"/>
    <mergeCell ref="A1:E1"/>
    <mergeCell ref="A2:E2"/>
    <mergeCell ref="A3:A6"/>
    <mergeCell ref="B3:B6"/>
    <mergeCell ref="C3:E3"/>
    <mergeCell ref="C4:C6"/>
    <mergeCell ref="D4:E4"/>
    <mergeCell ref="D5:E5"/>
  </mergeCells>
  <pageMargins left="0.70866099999999987" right="0.70866099999999987" top="0.748031" bottom="0.748031" header="0.31496099999999999" footer="0.31496099999999999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AG23"/>
  <sheetViews>
    <sheetView view="pageBreakPreview" topLeftCell="A4" zoomScale="80" workbookViewId="0">
      <selection activeCell="A20" sqref="A20:W20"/>
    </sheetView>
  </sheetViews>
  <sheetFormatPr defaultRowHeight="15" customHeight="1" x14ac:dyDescent="0.25"/>
  <cols>
    <col min="1" max="1" width="7.5703125" customWidth="1"/>
    <col min="2" max="2" width="18" customWidth="1"/>
    <col min="3" max="3" width="14.140625" customWidth="1"/>
    <col min="4" max="4" width="9.7109375" customWidth="1"/>
    <col min="5" max="7" width="11.5703125" customWidth="1"/>
    <col min="8" max="8" width="12.140625" customWidth="1"/>
    <col min="9" max="9" width="17" hidden="1" customWidth="1"/>
    <col min="10" max="10" width="9.85546875" customWidth="1"/>
    <col min="11" max="14" width="12.28515625" customWidth="1"/>
    <col min="15" max="15" width="20.85546875" customWidth="1"/>
    <col min="16" max="16" width="14.85546875" customWidth="1"/>
    <col min="17" max="17" width="14.5703125" customWidth="1"/>
    <col min="18" max="18" width="19.7109375" customWidth="1"/>
    <col min="19" max="19" width="12.42578125" customWidth="1"/>
    <col min="20" max="20" width="13.140625" customWidth="1"/>
    <col min="21" max="21" width="14.85546875" customWidth="1"/>
    <col min="22" max="22" width="14.85546875" hidden="1" customWidth="1"/>
    <col min="23" max="23" width="19" customWidth="1"/>
  </cols>
  <sheetData>
    <row r="1" spans="1:23" s="23" customFormat="1" x14ac:dyDescent="0.25">
      <c r="A1" s="167" t="s">
        <v>34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49.5" customHeight="1" x14ac:dyDescent="0.25">
      <c r="A2" s="168" t="s">
        <v>35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3" ht="55.5" customHeight="1" x14ac:dyDescent="0.25">
      <c r="A3" s="169" t="s">
        <v>2</v>
      </c>
      <c r="B3" s="169" t="s">
        <v>36</v>
      </c>
      <c r="C3" s="169" t="s">
        <v>37</v>
      </c>
      <c r="D3" s="175" t="s">
        <v>38</v>
      </c>
      <c r="E3" s="175"/>
      <c r="F3" s="175"/>
      <c r="G3" s="175"/>
      <c r="H3" s="175"/>
      <c r="I3" s="184" t="s">
        <v>39</v>
      </c>
      <c r="J3" s="175" t="s">
        <v>5</v>
      </c>
      <c r="K3" s="175"/>
      <c r="L3" s="175"/>
      <c r="M3" s="175"/>
      <c r="N3" s="175"/>
      <c r="O3" s="194" t="s">
        <v>40</v>
      </c>
      <c r="P3" s="194" t="s">
        <v>41</v>
      </c>
      <c r="Q3" s="172" t="s">
        <v>42</v>
      </c>
      <c r="R3" s="173"/>
      <c r="S3" s="173"/>
      <c r="T3" s="173"/>
      <c r="U3" s="174"/>
      <c r="V3" s="195" t="s">
        <v>43</v>
      </c>
      <c r="W3" s="198" t="s">
        <v>44</v>
      </c>
    </row>
    <row r="4" spans="1:23" x14ac:dyDescent="0.25">
      <c r="A4" s="170"/>
      <c r="B4" s="170"/>
      <c r="C4" s="170"/>
      <c r="D4" s="182" t="s">
        <v>6</v>
      </c>
      <c r="E4" s="183" t="s">
        <v>7</v>
      </c>
      <c r="F4" s="183"/>
      <c r="G4" s="183"/>
      <c r="H4" s="183"/>
      <c r="I4" s="193"/>
      <c r="J4" s="182" t="s">
        <v>6</v>
      </c>
      <c r="K4" s="183" t="s">
        <v>8</v>
      </c>
      <c r="L4" s="183"/>
      <c r="M4" s="183"/>
      <c r="N4" s="183"/>
      <c r="O4" s="194"/>
      <c r="P4" s="194"/>
      <c r="Q4" s="176" t="s">
        <v>6</v>
      </c>
      <c r="R4" s="201" t="s">
        <v>8</v>
      </c>
      <c r="S4" s="202"/>
      <c r="T4" s="202"/>
      <c r="U4" s="203"/>
      <c r="V4" s="196"/>
      <c r="W4" s="199"/>
    </row>
    <row r="5" spans="1:23" ht="27" customHeight="1" x14ac:dyDescent="0.25">
      <c r="A5" s="170"/>
      <c r="B5" s="170"/>
      <c r="C5" s="170"/>
      <c r="D5" s="182"/>
      <c r="E5" s="175" t="s">
        <v>9</v>
      </c>
      <c r="F5" s="175" t="s">
        <v>10</v>
      </c>
      <c r="G5" s="175"/>
      <c r="H5" s="175"/>
      <c r="I5" s="193"/>
      <c r="J5" s="182"/>
      <c r="K5" s="175" t="s">
        <v>9</v>
      </c>
      <c r="L5" s="175" t="s">
        <v>10</v>
      </c>
      <c r="M5" s="175"/>
      <c r="N5" s="175"/>
      <c r="O5" s="194"/>
      <c r="P5" s="194"/>
      <c r="Q5" s="177"/>
      <c r="R5" s="184" t="s">
        <v>9</v>
      </c>
      <c r="S5" s="172" t="s">
        <v>45</v>
      </c>
      <c r="T5" s="173"/>
      <c r="U5" s="174"/>
      <c r="V5" s="196"/>
      <c r="W5" s="199"/>
    </row>
    <row r="6" spans="1:23" ht="66.75" customHeight="1" x14ac:dyDescent="0.25">
      <c r="A6" s="171"/>
      <c r="B6" s="171"/>
      <c r="C6" s="171"/>
      <c r="D6" s="176"/>
      <c r="E6" s="184"/>
      <c r="F6" s="3" t="s">
        <v>11</v>
      </c>
      <c r="G6" s="3" t="s">
        <v>12</v>
      </c>
      <c r="H6" s="3" t="s">
        <v>13</v>
      </c>
      <c r="I6" s="185"/>
      <c r="J6" s="182"/>
      <c r="K6" s="175"/>
      <c r="L6" s="1" t="s">
        <v>11</v>
      </c>
      <c r="M6" s="1" t="s">
        <v>12</v>
      </c>
      <c r="N6" s="1" t="s">
        <v>13</v>
      </c>
      <c r="O6" s="194"/>
      <c r="P6" s="194"/>
      <c r="Q6" s="178"/>
      <c r="R6" s="185"/>
      <c r="S6" s="3" t="s">
        <v>11</v>
      </c>
      <c r="T6" s="3" t="s">
        <v>12</v>
      </c>
      <c r="U6" s="3" t="s">
        <v>13</v>
      </c>
      <c r="V6" s="197"/>
      <c r="W6" s="200"/>
    </row>
    <row r="7" spans="1:23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24">
        <v>15</v>
      </c>
      <c r="P7" s="2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24"/>
      <c r="W7" s="24">
        <v>22</v>
      </c>
    </row>
    <row r="8" spans="1:23" s="25" customFormat="1" ht="34.15" customHeight="1" x14ac:dyDescent="0.25">
      <c r="A8" s="26"/>
      <c r="B8" s="9" t="s">
        <v>46</v>
      </c>
      <c r="C8" s="9"/>
      <c r="D8" s="8">
        <f>E8+F8+G8+H8</f>
        <v>0</v>
      </c>
      <c r="E8" s="9"/>
      <c r="F8" s="9"/>
      <c r="G8" s="9"/>
      <c r="H8" s="9"/>
      <c r="I8" s="9"/>
      <c r="J8" s="8">
        <f>K8+L8+M8+N8</f>
        <v>0</v>
      </c>
      <c r="K8" s="9"/>
      <c r="L8" s="9"/>
      <c r="M8" s="9"/>
      <c r="N8" s="9"/>
      <c r="O8" s="8"/>
      <c r="P8" s="8"/>
      <c r="Q8" s="8">
        <f>R8+S8+T8+U8</f>
        <v>150</v>
      </c>
      <c r="R8" s="9">
        <v>150</v>
      </c>
      <c r="S8" s="9"/>
      <c r="T8" s="9"/>
      <c r="U8" s="9"/>
      <c r="V8" s="8">
        <f t="shared" ref="V8:V9" si="0">I8-Q8</f>
        <v>-150</v>
      </c>
      <c r="W8" s="27"/>
    </row>
    <row r="9" spans="1:23" s="25" customFormat="1" ht="34.15" customHeight="1" x14ac:dyDescent="0.25">
      <c r="A9" s="26">
        <v>1</v>
      </c>
      <c r="B9" s="9"/>
      <c r="C9" s="9"/>
      <c r="D9" s="8"/>
      <c r="E9" s="9"/>
      <c r="F9" s="9"/>
      <c r="G9" s="9"/>
      <c r="H9" s="9"/>
      <c r="I9" s="9"/>
      <c r="J9" s="8"/>
      <c r="K9" s="9"/>
      <c r="L9" s="9"/>
      <c r="M9" s="9"/>
      <c r="N9" s="9"/>
      <c r="O9" s="8"/>
      <c r="P9" s="8"/>
      <c r="Q9" s="8"/>
      <c r="R9" s="9"/>
      <c r="S9" s="9"/>
      <c r="T9" s="9"/>
      <c r="U9" s="9"/>
      <c r="V9" s="8">
        <f t="shared" si="0"/>
        <v>0</v>
      </c>
      <c r="W9" s="27"/>
    </row>
    <row r="10" spans="1:23" s="25" customFormat="1" ht="34.15" customHeight="1" x14ac:dyDescent="0.25">
      <c r="A10" s="26">
        <v>2</v>
      </c>
      <c r="B10" s="9"/>
      <c r="C10" s="9"/>
      <c r="D10" s="8"/>
      <c r="E10" s="9"/>
      <c r="F10" s="9"/>
      <c r="G10" s="9"/>
      <c r="H10" s="9"/>
      <c r="I10" s="9"/>
      <c r="J10" s="8"/>
      <c r="K10" s="9"/>
      <c r="L10" s="9"/>
      <c r="M10" s="9"/>
      <c r="N10" s="9"/>
      <c r="O10" s="8"/>
      <c r="P10" s="8"/>
      <c r="Q10" s="8"/>
      <c r="R10" s="9"/>
      <c r="S10" s="9"/>
      <c r="T10" s="9"/>
      <c r="U10" s="9"/>
      <c r="V10" s="8">
        <f t="shared" ref="V10:V11" si="1">I10-Q10</f>
        <v>0</v>
      </c>
      <c r="W10" s="27"/>
    </row>
    <row r="11" spans="1:23" s="25" customFormat="1" ht="34.15" customHeight="1" x14ac:dyDescent="0.25">
      <c r="A11" s="26">
        <v>3</v>
      </c>
      <c r="B11" s="28"/>
      <c r="C11" s="28"/>
      <c r="D11" s="29"/>
      <c r="E11" s="30"/>
      <c r="F11" s="30"/>
      <c r="G11" s="30"/>
      <c r="H11" s="30"/>
      <c r="I11" s="30"/>
      <c r="J11" s="29"/>
      <c r="K11" s="30"/>
      <c r="L11" s="30"/>
      <c r="M11" s="30"/>
      <c r="N11" s="30"/>
      <c r="O11" s="29"/>
      <c r="P11" s="29"/>
      <c r="Q11" s="8"/>
      <c r="R11" s="9"/>
      <c r="S11" s="9"/>
      <c r="T11" s="9"/>
      <c r="U11" s="9"/>
      <c r="V11" s="8">
        <f t="shared" si="1"/>
        <v>0</v>
      </c>
      <c r="W11" s="27"/>
    </row>
    <row r="12" spans="1:23" s="25" customFormat="1" ht="34.15" customHeight="1" x14ac:dyDescent="0.25">
      <c r="A12" s="26" t="s">
        <v>47</v>
      </c>
      <c r="B12" s="28"/>
      <c r="D12" s="29"/>
      <c r="E12" s="30"/>
      <c r="F12" s="30"/>
      <c r="G12" s="30"/>
      <c r="H12" s="30"/>
      <c r="I12" s="30"/>
      <c r="J12" s="29"/>
      <c r="K12" s="30"/>
      <c r="L12" s="30"/>
      <c r="M12" s="30"/>
      <c r="N12" s="30"/>
      <c r="O12" s="29"/>
      <c r="P12" s="29"/>
      <c r="Q12" s="8"/>
      <c r="R12" s="9"/>
      <c r="S12" s="9"/>
      <c r="T12" s="9"/>
      <c r="U12" s="9"/>
      <c r="V12" s="8"/>
      <c r="W12" s="27"/>
    </row>
    <row r="13" spans="1:23" s="25" customFormat="1" ht="34.15" customHeight="1" x14ac:dyDescent="0.25">
      <c r="A13" s="26"/>
      <c r="B13" s="28" t="s">
        <v>48</v>
      </c>
      <c r="C13" s="31">
        <f>SUM(C8:C12)</f>
        <v>0</v>
      </c>
      <c r="D13" s="29">
        <f>E13+F13+G13+H13</f>
        <v>0</v>
      </c>
      <c r="E13" s="29">
        <f>SUM(E8:E12)</f>
        <v>0</v>
      </c>
      <c r="F13" s="29">
        <f>SUM(F8:F12)</f>
        <v>0</v>
      </c>
      <c r="G13" s="29">
        <f>SUM(G8:G12)</f>
        <v>0</v>
      </c>
      <c r="H13" s="29">
        <f>SUM(H8:H12)</f>
        <v>0</v>
      </c>
      <c r="I13" s="30"/>
      <c r="J13" s="29">
        <f>K13+L13+M13+N13</f>
        <v>0</v>
      </c>
      <c r="K13" s="29">
        <f>SUM(K8:K12)</f>
        <v>0</v>
      </c>
      <c r="L13" s="29">
        <f>SUM(L8:L12)</f>
        <v>0</v>
      </c>
      <c r="M13" s="29">
        <f>SUM(M8:M12)</f>
        <v>0</v>
      </c>
      <c r="N13" s="29">
        <f>SUM(N8:N12)</f>
        <v>0</v>
      </c>
      <c r="O13" s="29" t="e">
        <f>E13/C13*100</f>
        <v>#DIV/0!</v>
      </c>
      <c r="P13" s="29" t="e">
        <f>K13/E13*100</f>
        <v>#DIV/0!</v>
      </c>
      <c r="Q13" s="8">
        <f t="shared" ref="Q13:V13" si="2">SUM(Q8:Q12)</f>
        <v>150</v>
      </c>
      <c r="R13" s="8">
        <f t="shared" si="2"/>
        <v>150</v>
      </c>
      <c r="S13" s="8">
        <f t="shared" si="2"/>
        <v>0</v>
      </c>
      <c r="T13" s="8">
        <f t="shared" si="2"/>
        <v>0</v>
      </c>
      <c r="U13" s="8">
        <f t="shared" si="2"/>
        <v>0</v>
      </c>
      <c r="V13" s="8">
        <f t="shared" si="2"/>
        <v>-150</v>
      </c>
      <c r="W13" s="27" t="e">
        <f>Q13*100/J13</f>
        <v>#DIV/0!</v>
      </c>
    </row>
    <row r="14" spans="1:23" ht="27" customHeight="1" x14ac:dyDescent="0.25">
      <c r="B14" s="204" t="s">
        <v>15</v>
      </c>
      <c r="C14" s="204"/>
      <c r="D14" s="204"/>
      <c r="E14" s="204"/>
      <c r="F14" s="204"/>
      <c r="Q14" s="32"/>
      <c r="R14" s="32"/>
      <c r="S14" s="32"/>
      <c r="T14" s="32"/>
      <c r="U14" s="32"/>
      <c r="V14" s="32"/>
      <c r="W14" s="32"/>
    </row>
    <row r="15" spans="1:23" ht="21" customHeight="1" x14ac:dyDescent="0.25">
      <c r="B15" s="11"/>
      <c r="C15" s="11"/>
      <c r="D15" s="11" t="s">
        <v>16</v>
      </c>
      <c r="E15" s="11"/>
    </row>
    <row r="16" spans="1:23" ht="21" customHeight="1" x14ac:dyDescent="0.25">
      <c r="B16" s="11"/>
      <c r="C16" s="11" t="s">
        <v>17</v>
      </c>
      <c r="D16" s="11"/>
      <c r="E16" s="11"/>
    </row>
    <row r="17" spans="1:33" ht="21" customHeight="1" x14ac:dyDescent="0.25">
      <c r="B17" s="11"/>
      <c r="C17" s="11"/>
      <c r="D17" s="11"/>
      <c r="E17" s="11"/>
    </row>
    <row r="18" spans="1:33" ht="53.25" customHeight="1" x14ac:dyDescent="0.25">
      <c r="A18" s="205" t="s">
        <v>49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ht="31.5" customHeight="1" x14ac:dyDescent="0.25">
      <c r="A19" s="205" t="s">
        <v>50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</row>
    <row r="20" spans="1:33" ht="66" customHeight="1" x14ac:dyDescent="0.25">
      <c r="A20" s="205" t="s">
        <v>51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</row>
    <row r="21" spans="1:33" ht="22.5" customHeight="1" x14ac:dyDescent="0.25">
      <c r="A21" s="205" t="s">
        <v>52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</row>
    <row r="22" spans="1:33" ht="42.75" customHeight="1" x14ac:dyDescent="0.25">
      <c r="A22" s="205" t="s">
        <v>53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</row>
    <row r="23" spans="1:33" ht="45" customHeight="1" x14ac:dyDescent="0.25">
      <c r="A23" s="205" t="s">
        <v>54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</row>
  </sheetData>
  <mergeCells count="36">
    <mergeCell ref="A21:W21"/>
    <mergeCell ref="X21:AG21"/>
    <mergeCell ref="A22:W22"/>
    <mergeCell ref="X22:AG22"/>
    <mergeCell ref="A23:W23"/>
    <mergeCell ref="B14:F14"/>
    <mergeCell ref="A18:W18"/>
    <mergeCell ref="A19:W19"/>
    <mergeCell ref="X19:AG19"/>
    <mergeCell ref="A20:W20"/>
    <mergeCell ref="X20:AG20"/>
    <mergeCell ref="K4:N4"/>
    <mergeCell ref="Q4:Q6"/>
    <mergeCell ref="R4:U4"/>
    <mergeCell ref="E5:E6"/>
    <mergeCell ref="F5:H5"/>
    <mergeCell ref="K5:K6"/>
    <mergeCell ref="L5:N5"/>
    <mergeCell ref="R5:R6"/>
    <mergeCell ref="S5:U5"/>
    <mergeCell ref="A1:W1"/>
    <mergeCell ref="A2:V2"/>
    <mergeCell ref="A3:A6"/>
    <mergeCell ref="B3:B6"/>
    <mergeCell ref="C3:C6"/>
    <mergeCell ref="D3:H3"/>
    <mergeCell ref="I3:I6"/>
    <mergeCell ref="J3:N3"/>
    <mergeCell ref="O3:O6"/>
    <mergeCell ref="P3:P6"/>
    <mergeCell ref="Q3:U3"/>
    <mergeCell ref="V3:V6"/>
    <mergeCell ref="W3:W6"/>
    <mergeCell ref="D4:D6"/>
    <mergeCell ref="E4:H4"/>
    <mergeCell ref="J4:J6"/>
  </mergeCells>
  <pageMargins left="0.31496099999999999" right="0.31496099999999999" top="0.35433099999999995" bottom="0.35433099999999995" header="0.31496099999999999" footer="0.31496099999999999"/>
  <pageSetup paperSize="9" scale="4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="90" workbookViewId="0">
      <selection activeCell="L8" sqref="L8"/>
    </sheetView>
  </sheetViews>
  <sheetFormatPr defaultRowHeight="15" customHeight="1" x14ac:dyDescent="0.25"/>
  <cols>
    <col min="1" max="1" width="6.28515625" customWidth="1"/>
    <col min="2" max="2" width="27" customWidth="1"/>
    <col min="3" max="3" width="17.28515625" customWidth="1"/>
    <col min="4" max="13" width="13.28515625" customWidth="1"/>
    <col min="14" max="14" width="18" customWidth="1"/>
  </cols>
  <sheetData>
    <row r="1" spans="1:14" s="17" customFormat="1" ht="15.75" customHeight="1" x14ac:dyDescent="0.25">
      <c r="A1" s="207" t="s">
        <v>55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39" customHeight="1" x14ac:dyDescent="0.25">
      <c r="B2" s="208" t="s">
        <v>56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ht="42.75" customHeight="1" x14ac:dyDescent="0.25">
      <c r="A3" s="169" t="s">
        <v>2</v>
      </c>
      <c r="B3" s="169" t="s">
        <v>36</v>
      </c>
      <c r="C3" s="169" t="s">
        <v>37</v>
      </c>
      <c r="D3" s="175" t="s">
        <v>5</v>
      </c>
      <c r="E3" s="175"/>
      <c r="F3" s="175"/>
      <c r="G3" s="175"/>
      <c r="H3" s="175"/>
      <c r="I3" s="175" t="s">
        <v>57</v>
      </c>
      <c r="J3" s="175"/>
      <c r="K3" s="175"/>
      <c r="L3" s="175"/>
      <c r="M3" s="175"/>
      <c r="N3" s="209" t="s">
        <v>58</v>
      </c>
    </row>
    <row r="4" spans="1:14" ht="21" customHeight="1" x14ac:dyDescent="0.25">
      <c r="A4" s="170"/>
      <c r="B4" s="170"/>
      <c r="C4" s="170"/>
      <c r="D4" s="182" t="s">
        <v>6</v>
      </c>
      <c r="E4" s="183" t="s">
        <v>7</v>
      </c>
      <c r="F4" s="183"/>
      <c r="G4" s="183"/>
      <c r="H4" s="183"/>
      <c r="I4" s="182" t="s">
        <v>6</v>
      </c>
      <c r="J4" s="182" t="s">
        <v>8</v>
      </c>
      <c r="K4" s="182"/>
      <c r="L4" s="182"/>
      <c r="M4" s="182"/>
      <c r="N4" s="210"/>
    </row>
    <row r="5" spans="1:14" ht="29.25" customHeight="1" x14ac:dyDescent="0.25">
      <c r="A5" s="170"/>
      <c r="B5" s="170"/>
      <c r="C5" s="170"/>
      <c r="D5" s="182"/>
      <c r="E5" s="175" t="s">
        <v>9</v>
      </c>
      <c r="F5" s="175" t="s">
        <v>10</v>
      </c>
      <c r="G5" s="175"/>
      <c r="H5" s="175"/>
      <c r="I5" s="182"/>
      <c r="J5" s="175" t="s">
        <v>9</v>
      </c>
      <c r="K5" s="175" t="s">
        <v>45</v>
      </c>
      <c r="L5" s="175"/>
      <c r="M5" s="175"/>
      <c r="N5" s="210"/>
    </row>
    <row r="6" spans="1:14" ht="46.5" customHeight="1" x14ac:dyDescent="0.25">
      <c r="A6" s="171"/>
      <c r="B6" s="171"/>
      <c r="C6" s="171"/>
      <c r="D6" s="176"/>
      <c r="E6" s="184"/>
      <c r="F6" s="3" t="s">
        <v>11</v>
      </c>
      <c r="G6" s="3" t="s">
        <v>12</v>
      </c>
      <c r="H6" s="3" t="s">
        <v>13</v>
      </c>
      <c r="I6" s="176"/>
      <c r="J6" s="184"/>
      <c r="K6" s="3" t="s">
        <v>11</v>
      </c>
      <c r="L6" s="3" t="s">
        <v>12</v>
      </c>
      <c r="M6" s="3" t="s">
        <v>13</v>
      </c>
      <c r="N6" s="211"/>
    </row>
    <row r="7" spans="1:14" x14ac:dyDescent="0.25">
      <c r="A7" s="22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35">
        <v>14</v>
      </c>
    </row>
    <row r="8" spans="1:14" ht="28.9" customHeight="1" x14ac:dyDescent="0.25">
      <c r="A8" s="36"/>
      <c r="B8" s="4" t="s">
        <v>46</v>
      </c>
      <c r="C8" s="4"/>
      <c r="D8" s="37">
        <f t="shared" ref="D8:D9" si="0">E8+F8+G8+H8</f>
        <v>0</v>
      </c>
      <c r="E8" s="4"/>
      <c r="F8" s="4"/>
      <c r="G8" s="4"/>
      <c r="H8" s="4"/>
      <c r="I8" s="37">
        <f t="shared" ref="I8:I13" si="1">J8+K8+L8+M8</f>
        <v>0</v>
      </c>
      <c r="J8" s="4"/>
      <c r="K8" s="4"/>
      <c r="L8" s="4"/>
      <c r="M8" s="4"/>
      <c r="N8" s="35"/>
    </row>
    <row r="9" spans="1:14" ht="28.9" customHeight="1" x14ac:dyDescent="0.25">
      <c r="A9" s="38">
        <v>1</v>
      </c>
      <c r="B9" s="4"/>
      <c r="C9" s="4"/>
      <c r="D9" s="37">
        <f t="shared" si="0"/>
        <v>0</v>
      </c>
      <c r="E9" s="4"/>
      <c r="F9" s="4"/>
      <c r="G9" s="4"/>
      <c r="H9" s="4"/>
      <c r="I9" s="37">
        <f t="shared" si="1"/>
        <v>0</v>
      </c>
      <c r="J9" s="4"/>
      <c r="K9" s="4"/>
      <c r="L9" s="4"/>
      <c r="M9" s="4"/>
      <c r="N9" s="35"/>
    </row>
    <row r="10" spans="1:14" ht="28.9" customHeight="1" x14ac:dyDescent="0.25">
      <c r="A10" s="38">
        <v>2</v>
      </c>
      <c r="B10" s="4"/>
      <c r="C10" s="4"/>
      <c r="D10" s="37">
        <f t="shared" ref="D10:D12" si="2">E10+F10+G10+H10</f>
        <v>0</v>
      </c>
      <c r="E10" s="4"/>
      <c r="F10" s="4"/>
      <c r="G10" s="4"/>
      <c r="H10" s="4"/>
      <c r="I10" s="37">
        <f t="shared" si="1"/>
        <v>0</v>
      </c>
      <c r="J10" s="4"/>
      <c r="K10" s="4"/>
      <c r="L10" s="4"/>
      <c r="M10" s="4"/>
      <c r="N10" s="35"/>
    </row>
    <row r="11" spans="1:14" ht="28.9" customHeight="1" x14ac:dyDescent="0.25">
      <c r="A11" s="38">
        <v>3</v>
      </c>
      <c r="B11" s="28"/>
      <c r="C11" s="28"/>
      <c r="D11" s="37">
        <f t="shared" si="2"/>
        <v>0</v>
      </c>
      <c r="E11" s="28"/>
      <c r="F11" s="28"/>
      <c r="G11" s="28"/>
      <c r="H11" s="28"/>
      <c r="I11" s="37">
        <f t="shared" si="1"/>
        <v>0</v>
      </c>
      <c r="J11" s="4"/>
      <c r="K11" s="4"/>
      <c r="L11" s="4"/>
      <c r="M11" s="4"/>
      <c r="N11" s="35"/>
    </row>
    <row r="12" spans="1:14" ht="28.9" customHeight="1" x14ac:dyDescent="0.25">
      <c r="A12" s="38" t="s">
        <v>47</v>
      </c>
      <c r="B12" s="28"/>
      <c r="C12" s="28"/>
      <c r="D12" s="37">
        <f t="shared" si="2"/>
        <v>0</v>
      </c>
      <c r="E12" s="28"/>
      <c r="F12" s="28"/>
      <c r="G12" s="28"/>
      <c r="H12" s="28"/>
      <c r="I12" s="37">
        <f t="shared" si="1"/>
        <v>0</v>
      </c>
      <c r="J12" s="4"/>
      <c r="K12" s="4"/>
      <c r="L12" s="4"/>
      <c r="M12" s="4"/>
      <c r="N12" s="35"/>
    </row>
    <row r="13" spans="1:14" ht="28.9" customHeight="1" x14ac:dyDescent="0.25">
      <c r="A13" s="36"/>
      <c r="B13" s="28" t="s">
        <v>48</v>
      </c>
      <c r="C13" s="28"/>
      <c r="D13" s="37">
        <f>E13+G13+F13+H13</f>
        <v>0</v>
      </c>
      <c r="E13" s="39">
        <f>E8+E9+E10+E11+E12</f>
        <v>0</v>
      </c>
      <c r="F13" s="39">
        <f>F8+F9+F10+F11+F12</f>
        <v>0</v>
      </c>
      <c r="G13" s="39">
        <f>G8+G9+G10+G11+G12</f>
        <v>0</v>
      </c>
      <c r="H13" s="39">
        <f>H8+H9+H10+H11+H12</f>
        <v>0</v>
      </c>
      <c r="I13" s="37">
        <f t="shared" si="1"/>
        <v>0</v>
      </c>
      <c r="J13" s="37">
        <f>J8+J9+J10+J11+J12</f>
        <v>0</v>
      </c>
      <c r="K13" s="37">
        <f>K8+K9+K10+K11+K12</f>
        <v>0</v>
      </c>
      <c r="L13" s="37">
        <f>L8+L9+L10+L11+L12</f>
        <v>0</v>
      </c>
      <c r="M13" s="37">
        <f>M8+M9+M10+M11+M12</f>
        <v>0</v>
      </c>
      <c r="N13" s="35" t="e">
        <f>I13*100/D13</f>
        <v>#DIV/0!</v>
      </c>
    </row>
    <row r="14" spans="1:14" ht="63.75" x14ac:dyDescent="0.25">
      <c r="A14" s="21"/>
      <c r="B14" s="40" t="s">
        <v>59</v>
      </c>
      <c r="C14" s="40" t="s">
        <v>60</v>
      </c>
      <c r="D14" s="40"/>
      <c r="E14" s="9" t="s">
        <v>60</v>
      </c>
      <c r="F14" s="9"/>
      <c r="G14" s="9" t="s">
        <v>60</v>
      </c>
      <c r="H14" s="9" t="s">
        <v>60</v>
      </c>
      <c r="I14" s="9"/>
      <c r="J14" s="9" t="s">
        <v>60</v>
      </c>
      <c r="K14" s="9"/>
      <c r="L14" s="9" t="s">
        <v>60</v>
      </c>
      <c r="M14" s="9" t="s">
        <v>60</v>
      </c>
      <c r="N14" s="9" t="s">
        <v>60</v>
      </c>
    </row>
    <row r="15" spans="1:14" s="11" customFormat="1" x14ac:dyDescent="0.25"/>
    <row r="16" spans="1:14" s="11" customFormat="1" ht="15.6" customHeight="1" x14ac:dyDescent="0.25">
      <c r="B16" s="11" t="s">
        <v>15</v>
      </c>
    </row>
    <row r="17" spans="2:3" s="11" customFormat="1" ht="15.6" customHeight="1" x14ac:dyDescent="0.25">
      <c r="C17" s="11" t="s">
        <v>16</v>
      </c>
    </row>
    <row r="18" spans="2:3" s="11" customFormat="1" ht="15.6" customHeight="1" x14ac:dyDescent="0.25">
      <c r="B18" s="11" t="s">
        <v>17</v>
      </c>
    </row>
    <row r="19" spans="2:3" s="11" customFormat="1" ht="15.6" customHeight="1" x14ac:dyDescent="0.25"/>
  </sheetData>
  <mergeCells count="16">
    <mergeCell ref="A1:N1"/>
    <mergeCell ref="B2:N2"/>
    <mergeCell ref="A3:A6"/>
    <mergeCell ref="B3:B6"/>
    <mergeCell ref="C3:C6"/>
    <mergeCell ref="D3:H3"/>
    <mergeCell ref="I3:M3"/>
    <mergeCell ref="N3:N6"/>
    <mergeCell ref="D4:D6"/>
    <mergeCell ref="E4:H4"/>
    <mergeCell ref="I4:I6"/>
    <mergeCell ref="J4:M4"/>
    <mergeCell ref="E5:E6"/>
    <mergeCell ref="F5:H5"/>
    <mergeCell ref="J5:J6"/>
    <mergeCell ref="K5:M5"/>
  </mergeCells>
  <pageMargins left="0.31496099999999999" right="0.31496099999999999" top="0.35433099999999995" bottom="0.35433099999999995" header="0.31496099999999999" footer="0.31496099999999999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view="pageBreakPreview" topLeftCell="A4" zoomScale="60" workbookViewId="0">
      <pane ySplit="6" topLeftCell="A7" activePane="bottomLeft" state="frozen"/>
      <selection activeCell="A17" sqref="A17:A19"/>
      <selection pane="bottomLeft" activeCell="A4" sqref="A4"/>
    </sheetView>
  </sheetViews>
  <sheetFormatPr defaultRowHeight="15" customHeight="1" x14ac:dyDescent="0.25"/>
  <cols>
    <col min="1" max="1" width="6.140625" style="41" customWidth="1"/>
    <col min="2" max="2" width="24.85546875" style="42" customWidth="1"/>
    <col min="3" max="3" width="14.85546875" customWidth="1"/>
    <col min="4" max="4" width="17.85546875" customWidth="1"/>
    <col min="5" max="5" width="12.28515625" customWidth="1"/>
    <col min="6" max="6" width="18.140625" customWidth="1"/>
    <col min="7" max="7" width="13.28515625" customWidth="1"/>
    <col min="8" max="8" width="13.85546875" customWidth="1"/>
    <col min="9" max="9" width="17.140625" customWidth="1"/>
    <col min="10" max="10" width="14.7109375" customWidth="1"/>
    <col min="11" max="11" width="17.140625" customWidth="1"/>
    <col min="12" max="12" width="14.28515625" customWidth="1"/>
    <col min="13" max="17" width="17.140625" customWidth="1"/>
    <col min="18" max="18" width="18.85546875" customWidth="1"/>
  </cols>
  <sheetData>
    <row r="1" spans="1:18" ht="19.5" customHeight="1" x14ac:dyDescent="0.25">
      <c r="A1" s="212" t="s">
        <v>61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18" ht="48" customHeight="1" x14ac:dyDescent="0.25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</row>
    <row r="3" spans="1:18" ht="25.5" customHeight="1" x14ac:dyDescent="0.25">
      <c r="A3" s="214" t="s">
        <v>63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8" ht="15.75" x14ac:dyDescent="0.25">
      <c r="A4" s="215"/>
      <c r="B4" s="215"/>
      <c r="C4" s="215"/>
      <c r="D4" s="215"/>
      <c r="E4" s="215"/>
      <c r="F4" s="215"/>
      <c r="G4" s="215"/>
      <c r="H4" s="215"/>
      <c r="I4" s="215"/>
      <c r="J4" s="43"/>
      <c r="K4" s="43"/>
      <c r="L4" s="43"/>
      <c r="M4" s="17"/>
      <c r="N4" s="17"/>
      <c r="O4" s="17"/>
      <c r="P4" s="44"/>
      <c r="Q4" s="44"/>
    </row>
    <row r="5" spans="1:18" ht="38.25" customHeight="1" x14ac:dyDescent="0.25">
      <c r="A5" s="175" t="s">
        <v>2</v>
      </c>
      <c r="B5" s="175" t="s">
        <v>36</v>
      </c>
      <c r="C5" s="184" t="s">
        <v>64</v>
      </c>
      <c r="D5" s="175" t="s">
        <v>65</v>
      </c>
      <c r="E5" s="216" t="s">
        <v>66</v>
      </c>
      <c r="F5" s="216" t="s">
        <v>67</v>
      </c>
      <c r="G5" s="216" t="s">
        <v>68</v>
      </c>
      <c r="H5" s="189" t="s">
        <v>69</v>
      </c>
      <c r="I5" s="189"/>
      <c r="J5" s="189" t="s">
        <v>42</v>
      </c>
      <c r="K5" s="189"/>
      <c r="L5" s="184" t="s">
        <v>43</v>
      </c>
      <c r="M5" s="175" t="s">
        <v>70</v>
      </c>
      <c r="N5" s="175"/>
      <c r="O5" s="175"/>
      <c r="P5" s="175"/>
      <c r="Q5" s="175"/>
      <c r="R5" s="175" t="s">
        <v>71</v>
      </c>
    </row>
    <row r="6" spans="1:18" x14ac:dyDescent="0.25">
      <c r="A6" s="175"/>
      <c r="B6" s="175"/>
      <c r="C6" s="193"/>
      <c r="D6" s="175"/>
      <c r="E6" s="216"/>
      <c r="F6" s="216"/>
      <c r="G6" s="216"/>
      <c r="H6" s="189"/>
      <c r="I6" s="189"/>
      <c r="J6" s="189"/>
      <c r="K6" s="189"/>
      <c r="L6" s="193"/>
      <c r="M6" s="182" t="s">
        <v>6</v>
      </c>
      <c r="N6" s="183" t="s">
        <v>8</v>
      </c>
      <c r="O6" s="183"/>
      <c r="P6" s="183"/>
      <c r="Q6" s="183"/>
      <c r="R6" s="175"/>
    </row>
    <row r="7" spans="1:18" ht="24.75" customHeight="1" x14ac:dyDescent="0.25">
      <c r="A7" s="175"/>
      <c r="B7" s="175"/>
      <c r="C7" s="193"/>
      <c r="D7" s="175"/>
      <c r="E7" s="216"/>
      <c r="F7" s="216"/>
      <c r="G7" s="216"/>
      <c r="H7" s="189" t="s">
        <v>6</v>
      </c>
      <c r="I7" s="2" t="s">
        <v>8</v>
      </c>
      <c r="J7" s="189" t="s">
        <v>6</v>
      </c>
      <c r="K7" s="2" t="s">
        <v>8</v>
      </c>
      <c r="L7" s="193"/>
      <c r="M7" s="182"/>
      <c r="N7" s="175" t="s">
        <v>72</v>
      </c>
      <c r="O7" s="175" t="s">
        <v>10</v>
      </c>
      <c r="P7" s="175"/>
      <c r="Q7" s="175"/>
      <c r="R7" s="175"/>
    </row>
    <row r="8" spans="1:18" ht="59.25" customHeight="1" x14ac:dyDescent="0.25">
      <c r="A8" s="175"/>
      <c r="B8" s="175"/>
      <c r="C8" s="185"/>
      <c r="D8" s="175"/>
      <c r="E8" s="216"/>
      <c r="F8" s="216"/>
      <c r="G8" s="216"/>
      <c r="H8" s="189"/>
      <c r="I8" s="20" t="s">
        <v>73</v>
      </c>
      <c r="J8" s="189"/>
      <c r="K8" s="20" t="s">
        <v>73</v>
      </c>
      <c r="L8" s="185"/>
      <c r="M8" s="182"/>
      <c r="N8" s="175"/>
      <c r="O8" s="1" t="s">
        <v>74</v>
      </c>
      <c r="P8" s="1" t="s">
        <v>75</v>
      </c>
      <c r="Q8" s="1" t="s">
        <v>76</v>
      </c>
      <c r="R8" s="175"/>
    </row>
    <row r="9" spans="1:18" s="45" customFormat="1" ht="12.75" x14ac:dyDescent="0.2">
      <c r="A9" s="46">
        <v>1</v>
      </c>
      <c r="B9" s="47">
        <v>2</v>
      </c>
      <c r="C9" s="47">
        <v>3</v>
      </c>
      <c r="D9" s="46">
        <v>4</v>
      </c>
      <c r="E9" s="47">
        <v>5</v>
      </c>
      <c r="F9" s="47">
        <v>6</v>
      </c>
      <c r="G9" s="46">
        <v>7</v>
      </c>
      <c r="H9" s="47">
        <v>8</v>
      </c>
      <c r="I9" s="47">
        <v>9</v>
      </c>
      <c r="J9" s="46">
        <v>10</v>
      </c>
      <c r="K9" s="47">
        <v>11</v>
      </c>
      <c r="L9" s="47">
        <v>12</v>
      </c>
      <c r="M9" s="46">
        <v>13</v>
      </c>
      <c r="N9" s="47">
        <v>14</v>
      </c>
      <c r="O9" s="47">
        <v>15</v>
      </c>
      <c r="P9" s="46">
        <v>16</v>
      </c>
      <c r="Q9" s="47">
        <v>17</v>
      </c>
      <c r="R9" s="47">
        <v>18</v>
      </c>
    </row>
    <row r="10" spans="1:18" ht="48" customHeight="1" x14ac:dyDescent="0.25">
      <c r="A10" s="26">
        <v>1</v>
      </c>
      <c r="B10" s="48"/>
      <c r="C10" s="26"/>
      <c r="D10" s="26"/>
      <c r="E10" s="26"/>
      <c r="F10" s="26"/>
      <c r="G10" s="26"/>
      <c r="H10" s="49"/>
      <c r="I10" s="49"/>
      <c r="J10" s="49"/>
      <c r="K10" s="49"/>
      <c r="L10" s="26"/>
      <c r="M10" s="50"/>
      <c r="N10" s="50"/>
      <c r="O10" s="50"/>
      <c r="P10" s="50"/>
      <c r="Q10" s="50"/>
      <c r="R10" s="51" t="s">
        <v>77</v>
      </c>
    </row>
    <row r="11" spans="1:18" ht="48" customHeight="1" x14ac:dyDescent="0.25">
      <c r="A11" s="26">
        <v>2</v>
      </c>
      <c r="B11" s="48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50"/>
      <c r="N11" s="50"/>
      <c r="O11" s="50"/>
      <c r="P11" s="50"/>
      <c r="Q11" s="50"/>
      <c r="R11" s="51" t="s">
        <v>77</v>
      </c>
    </row>
    <row r="12" spans="1:18" ht="48" customHeight="1" x14ac:dyDescent="0.25">
      <c r="A12" s="26">
        <v>3</v>
      </c>
      <c r="B12" s="4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50"/>
      <c r="N12" s="50"/>
      <c r="O12" s="50"/>
      <c r="P12" s="50"/>
      <c r="Q12" s="50"/>
      <c r="R12" s="51" t="s">
        <v>77</v>
      </c>
    </row>
    <row r="13" spans="1:18" ht="48" customHeight="1" x14ac:dyDescent="0.25">
      <c r="A13" s="26" t="s">
        <v>47</v>
      </c>
      <c r="B13" s="48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50"/>
      <c r="N13" s="50"/>
      <c r="O13" s="50"/>
      <c r="P13" s="50"/>
      <c r="Q13" s="50"/>
      <c r="R13" s="51"/>
    </row>
    <row r="14" spans="1:18" ht="38.25" customHeight="1" x14ac:dyDescent="0.25">
      <c r="A14" s="26"/>
      <c r="B14" s="48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50"/>
      <c r="N14" s="50"/>
      <c r="O14" s="50"/>
      <c r="P14" s="50"/>
      <c r="Q14" s="50"/>
      <c r="R14" s="51" t="e">
        <f>N14/'2 Отчет о реализац. ПГ и ПЗ'!E12*100</f>
        <v>#DIV/0!</v>
      </c>
    </row>
    <row r="15" spans="1:18" ht="105.75" customHeight="1" x14ac:dyDescent="0.25">
      <c r="A15" s="26">
        <v>2</v>
      </c>
      <c r="B15" s="52" t="s">
        <v>78</v>
      </c>
      <c r="C15" s="51" t="s">
        <v>77</v>
      </c>
      <c r="D15" s="51" t="s">
        <v>77</v>
      </c>
      <c r="E15" s="51" t="s">
        <v>77</v>
      </c>
      <c r="F15" s="51" t="s">
        <v>77</v>
      </c>
      <c r="G15" s="51" t="s">
        <v>77</v>
      </c>
      <c r="H15" s="51"/>
      <c r="I15" s="51" t="s">
        <v>77</v>
      </c>
      <c r="J15" s="51"/>
      <c r="K15" s="51" t="s">
        <v>77</v>
      </c>
      <c r="L15" s="51" t="s">
        <v>77</v>
      </c>
      <c r="M15" s="51">
        <f>O15</f>
        <v>0</v>
      </c>
      <c r="N15" s="51" t="s">
        <v>77</v>
      </c>
      <c r="O15" s="50"/>
      <c r="P15" s="51" t="s">
        <v>77</v>
      </c>
      <c r="Q15" s="51" t="s">
        <v>77</v>
      </c>
      <c r="R15" s="51" t="s">
        <v>77</v>
      </c>
    </row>
    <row r="16" spans="1:18" ht="23.25" customHeight="1" x14ac:dyDescent="0.25">
      <c r="A16" s="53"/>
      <c r="C16" s="54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39" ht="33.75" customHeight="1" x14ac:dyDescent="0.25">
      <c r="A17" s="209" t="s">
        <v>79</v>
      </c>
      <c r="B17" s="209" t="s">
        <v>80</v>
      </c>
      <c r="C17" s="217" t="s">
        <v>8</v>
      </c>
      <c r="D17" s="217"/>
      <c r="E17" s="217"/>
      <c r="F17" s="217"/>
      <c r="G17" s="218" t="s">
        <v>81</v>
      </c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20"/>
    </row>
    <row r="18" spans="1:39" ht="60.75" customHeight="1" x14ac:dyDescent="0.25">
      <c r="A18" s="210"/>
      <c r="B18" s="210"/>
      <c r="C18" s="209" t="s">
        <v>82</v>
      </c>
      <c r="D18" s="209" t="s">
        <v>83</v>
      </c>
      <c r="E18" s="221" t="s">
        <v>84</v>
      </c>
      <c r="F18" s="209" t="s">
        <v>85</v>
      </c>
      <c r="G18" s="223" t="s">
        <v>86</v>
      </c>
      <c r="H18" s="224"/>
      <c r="I18" s="223" t="s">
        <v>87</v>
      </c>
      <c r="J18" s="224"/>
      <c r="K18" s="223" t="s">
        <v>88</v>
      </c>
      <c r="L18" s="224"/>
      <c r="M18" s="223" t="s">
        <v>89</v>
      </c>
      <c r="N18" s="224"/>
      <c r="O18" s="223" t="s">
        <v>90</v>
      </c>
      <c r="P18" s="224"/>
      <c r="Q18" s="223" t="s">
        <v>91</v>
      </c>
      <c r="R18" s="224"/>
    </row>
    <row r="19" spans="1:39" ht="106.15" customHeight="1" x14ac:dyDescent="0.25">
      <c r="A19" s="211"/>
      <c r="B19" s="211"/>
      <c r="C19" s="211"/>
      <c r="D19" s="211"/>
      <c r="E19" s="222"/>
      <c r="F19" s="211"/>
      <c r="G19" s="56" t="s">
        <v>92</v>
      </c>
      <c r="H19" s="56" t="s">
        <v>93</v>
      </c>
      <c r="I19" s="56" t="s">
        <v>94</v>
      </c>
      <c r="J19" s="56" t="s">
        <v>93</v>
      </c>
      <c r="K19" s="56" t="s">
        <v>94</v>
      </c>
      <c r="L19" s="56" t="s">
        <v>93</v>
      </c>
      <c r="M19" s="56" t="s">
        <v>94</v>
      </c>
      <c r="N19" s="56" t="s">
        <v>93</v>
      </c>
      <c r="O19" s="56" t="s">
        <v>94</v>
      </c>
      <c r="P19" s="56" t="s">
        <v>93</v>
      </c>
      <c r="Q19" s="56" t="s">
        <v>94</v>
      </c>
      <c r="R19" s="56" t="s">
        <v>93</v>
      </c>
    </row>
    <row r="20" spans="1:39" ht="14.25" customHeight="1" x14ac:dyDescent="0.25">
      <c r="A20" s="57">
        <v>1</v>
      </c>
      <c r="B20" s="57">
        <v>3</v>
      </c>
      <c r="C20" s="57">
        <v>4</v>
      </c>
      <c r="D20" s="57">
        <v>5</v>
      </c>
      <c r="E20" s="57">
        <v>6</v>
      </c>
      <c r="F20" s="57">
        <v>7</v>
      </c>
      <c r="G20" s="57">
        <v>8</v>
      </c>
      <c r="H20" s="57">
        <v>9</v>
      </c>
      <c r="I20" s="57">
        <v>10</v>
      </c>
      <c r="J20" s="57">
        <v>11</v>
      </c>
      <c r="K20" s="57">
        <v>12</v>
      </c>
      <c r="L20" s="57">
        <v>13</v>
      </c>
      <c r="M20" s="57">
        <v>14</v>
      </c>
      <c r="N20" s="57">
        <v>15</v>
      </c>
      <c r="O20" s="57">
        <v>16</v>
      </c>
      <c r="P20" s="57">
        <v>17</v>
      </c>
      <c r="Q20" s="57">
        <v>18</v>
      </c>
      <c r="R20" s="57">
        <v>19</v>
      </c>
    </row>
    <row r="21" spans="1:39" ht="95.25" customHeight="1" x14ac:dyDescent="0.25">
      <c r="A21" s="46"/>
      <c r="B21" s="58">
        <f>C21+D21+E21+F21</f>
        <v>120</v>
      </c>
      <c r="C21" s="59">
        <v>48</v>
      </c>
      <c r="D21" s="59">
        <v>72</v>
      </c>
      <c r="E21" s="59">
        <v>0</v>
      </c>
      <c r="F21" s="59">
        <v>0</v>
      </c>
      <c r="G21" s="60">
        <v>1163.7</v>
      </c>
      <c r="H21" s="60">
        <v>16</v>
      </c>
      <c r="I21" s="60">
        <v>6293.3</v>
      </c>
      <c r="J21" s="60">
        <v>38</v>
      </c>
      <c r="K21" s="60">
        <v>452.8</v>
      </c>
      <c r="L21" s="60">
        <v>1</v>
      </c>
      <c r="M21" s="60">
        <v>0</v>
      </c>
      <c r="N21" s="60">
        <v>0</v>
      </c>
      <c r="O21" s="60">
        <v>6146.18</v>
      </c>
      <c r="P21" s="60">
        <v>65</v>
      </c>
      <c r="Q21" s="60">
        <v>1066.33</v>
      </c>
      <c r="R21" s="60">
        <v>46</v>
      </c>
    </row>
    <row r="22" spans="1:39" ht="15.75" x14ac:dyDescent="0.25">
      <c r="B22" s="61"/>
      <c r="C22" s="62" t="s">
        <v>16</v>
      </c>
      <c r="D22" s="63"/>
      <c r="E22" s="64"/>
      <c r="F22" s="64"/>
      <c r="G22" s="65"/>
      <c r="H22" s="65"/>
      <c r="I22" s="54"/>
      <c r="J22" s="54"/>
      <c r="K22" s="54"/>
      <c r="L22" s="15"/>
      <c r="M22" s="54"/>
      <c r="N22" s="54"/>
      <c r="O22" s="54"/>
      <c r="P22" s="54"/>
      <c r="Q22" s="54"/>
      <c r="R22" s="54"/>
    </row>
    <row r="23" spans="1:39" ht="15.75" x14ac:dyDescent="0.25">
      <c r="B23" s="66" t="s">
        <v>17</v>
      </c>
      <c r="C23" s="66"/>
      <c r="D23" s="67"/>
      <c r="E23" s="53"/>
      <c r="F23" s="53"/>
      <c r="G23" s="68"/>
      <c r="H23" s="68"/>
      <c r="I23" s="54"/>
      <c r="J23" s="54"/>
      <c r="K23" s="54"/>
      <c r="L23" s="15"/>
      <c r="M23" s="54"/>
      <c r="N23" s="54"/>
      <c r="O23" s="54"/>
      <c r="P23" s="54"/>
      <c r="Q23" s="54"/>
      <c r="R23" s="54"/>
    </row>
    <row r="24" spans="1:39" ht="15.75" x14ac:dyDescent="0.25">
      <c r="A24" s="69"/>
      <c r="B24" s="70"/>
      <c r="C24" s="70"/>
      <c r="D24" s="71"/>
      <c r="E24" s="72"/>
      <c r="F24" s="72"/>
      <c r="G24" s="72"/>
      <c r="H24" s="73"/>
      <c r="L24" s="15"/>
    </row>
    <row r="25" spans="1:39" ht="15.75" x14ac:dyDescent="0.25">
      <c r="A25" s="74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39" ht="23.25" x14ac:dyDescent="0.35">
      <c r="A26" s="225" t="s">
        <v>95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</row>
    <row r="27" spans="1:39" ht="22.5" customHeight="1" x14ac:dyDescent="0.25">
      <c r="A27" s="226" t="s">
        <v>96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</row>
    <row r="28" spans="1:39" ht="22.5" customHeight="1" x14ac:dyDescent="0.25">
      <c r="A28" s="226" t="s">
        <v>19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</row>
    <row r="29" spans="1:39" ht="22.5" customHeight="1" x14ac:dyDescent="0.25">
      <c r="A29" s="226" t="s">
        <v>97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</row>
    <row r="30" spans="1:39" ht="22.5" customHeight="1" x14ac:dyDescent="0.25">
      <c r="A30" s="226" t="s">
        <v>98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</row>
    <row r="31" spans="1:39" ht="23.25" x14ac:dyDescent="0.25">
      <c r="A31" s="228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</row>
    <row r="32" spans="1:39" ht="39" customHeight="1" x14ac:dyDescent="0.25">
      <c r="A32" s="226" t="s">
        <v>99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</row>
    <row r="33" spans="1:18" ht="80.25" customHeight="1" x14ac:dyDescent="0.25">
      <c r="A33" s="226" t="s">
        <v>100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ht="82.5" customHeight="1" x14ac:dyDescent="0.25">
      <c r="A34" s="226" t="s">
        <v>101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</row>
    <row r="35" spans="1:18" ht="22.5" x14ac:dyDescent="0.25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</row>
    <row r="36" spans="1:18" ht="22.5" x14ac:dyDescent="0.25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</row>
    <row r="37" spans="1:18" ht="22.5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</row>
    <row r="38" spans="1:18" ht="22.5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</row>
    <row r="39" spans="1:18" ht="22.5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</row>
    <row r="40" spans="1:18" ht="22.5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</row>
  </sheetData>
  <autoFilter ref="A9:Q9"/>
  <mergeCells count="51">
    <mergeCell ref="A36:R36"/>
    <mergeCell ref="A37:R37"/>
    <mergeCell ref="A38:R38"/>
    <mergeCell ref="A39:R39"/>
    <mergeCell ref="A40:R40"/>
    <mergeCell ref="A31:AM31"/>
    <mergeCell ref="A32:R32"/>
    <mergeCell ref="A33:R33"/>
    <mergeCell ref="A34:R34"/>
    <mergeCell ref="A35:R35"/>
    <mergeCell ref="A26:R26"/>
    <mergeCell ref="A27:AM27"/>
    <mergeCell ref="A28:AM28"/>
    <mergeCell ref="A29:AM29"/>
    <mergeCell ref="A30:AM30"/>
    <mergeCell ref="A17:A19"/>
    <mergeCell ref="B17:B19"/>
    <mergeCell ref="C17:F17"/>
    <mergeCell ref="G17:R17"/>
    <mergeCell ref="C18:C19"/>
    <mergeCell ref="D18:D19"/>
    <mergeCell ref="E18:E19"/>
    <mergeCell ref="F18:F19"/>
    <mergeCell ref="G18:H18"/>
    <mergeCell ref="I18:J18"/>
    <mergeCell ref="K18:L18"/>
    <mergeCell ref="M18:N18"/>
    <mergeCell ref="O18:P18"/>
    <mergeCell ref="Q18:R18"/>
    <mergeCell ref="M6:M8"/>
    <mergeCell ref="N6:Q6"/>
    <mergeCell ref="H7:H8"/>
    <mergeCell ref="J7:J8"/>
    <mergeCell ref="N7:N8"/>
    <mergeCell ref="O7:Q7"/>
    <mergeCell ref="A1:R1"/>
    <mergeCell ref="A2:R2"/>
    <mergeCell ref="A3:Q3"/>
    <mergeCell ref="A4:I4"/>
    <mergeCell ref="A5:A8"/>
    <mergeCell ref="B5:B8"/>
    <mergeCell ref="C5:C8"/>
    <mergeCell ref="D5:D8"/>
    <mergeCell ref="E5:E8"/>
    <mergeCell ref="F5:F8"/>
    <mergeCell ref="G5:G8"/>
    <mergeCell ref="H5:I6"/>
    <mergeCell ref="J5:K6"/>
    <mergeCell ref="L5:L8"/>
    <mergeCell ref="M5:Q5"/>
    <mergeCell ref="R5:R8"/>
  </mergeCells>
  <pageMargins left="0.31496099999999999" right="0.31496099999999999" top="0.35433099999999995" bottom="0.35433099999999995" header="0.11811000000000001" footer="0.31496099999999999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workbookViewId="0">
      <pane ySplit="7" topLeftCell="A8" activePane="bottomLeft" state="frozen"/>
      <selection activeCell="A2" sqref="A2:M2"/>
      <selection pane="bottomLeft"/>
    </sheetView>
  </sheetViews>
  <sheetFormatPr defaultRowHeight="15" customHeight="1" x14ac:dyDescent="0.25"/>
  <cols>
    <col min="1" max="1" width="8" customWidth="1"/>
    <col min="2" max="2" width="24.140625" customWidth="1"/>
    <col min="3" max="12" width="15.85546875" customWidth="1"/>
    <col min="13" max="13" width="15.85546875" style="54" customWidth="1"/>
  </cols>
  <sheetData>
    <row r="1" spans="1:21" ht="20.25" customHeight="1" x14ac:dyDescent="0.25">
      <c r="A1" s="229" t="s">
        <v>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21" ht="63" customHeight="1" x14ac:dyDescent="0.25">
      <c r="A2" s="230" t="s">
        <v>103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O2" s="76"/>
      <c r="P2" s="54"/>
      <c r="Q2" s="54"/>
      <c r="R2" s="54"/>
      <c r="S2" s="54"/>
      <c r="T2" s="54"/>
      <c r="U2" s="54"/>
    </row>
    <row r="3" spans="1:21" ht="33" customHeight="1" x14ac:dyDescent="0.25">
      <c r="A3" s="169" t="s">
        <v>2</v>
      </c>
      <c r="B3" s="169" t="s">
        <v>3</v>
      </c>
      <c r="C3" s="189" t="s">
        <v>69</v>
      </c>
      <c r="D3" s="189"/>
      <c r="E3" s="189" t="s">
        <v>42</v>
      </c>
      <c r="F3" s="189"/>
      <c r="G3" s="169" t="s">
        <v>104</v>
      </c>
      <c r="H3" s="172" t="s">
        <v>105</v>
      </c>
      <c r="I3" s="173"/>
      <c r="J3" s="173"/>
      <c r="K3" s="173"/>
      <c r="L3" s="174"/>
      <c r="M3" s="175" t="s">
        <v>71</v>
      </c>
    </row>
    <row r="4" spans="1:21" ht="23.25" customHeight="1" x14ac:dyDescent="0.25">
      <c r="A4" s="170"/>
      <c r="B4" s="170"/>
      <c r="C4" s="189"/>
      <c r="D4" s="189"/>
      <c r="E4" s="189"/>
      <c r="F4" s="189"/>
      <c r="G4" s="170"/>
      <c r="H4" s="182" t="s">
        <v>6</v>
      </c>
      <c r="I4" s="183" t="s">
        <v>8</v>
      </c>
      <c r="J4" s="183"/>
      <c r="K4" s="183"/>
      <c r="L4" s="183"/>
      <c r="M4" s="175"/>
    </row>
    <row r="5" spans="1:21" ht="35.25" customHeight="1" x14ac:dyDescent="0.25">
      <c r="A5" s="170"/>
      <c r="B5" s="170"/>
      <c r="C5" s="189" t="s">
        <v>6</v>
      </c>
      <c r="D5" s="2" t="s">
        <v>8</v>
      </c>
      <c r="E5" s="189" t="s">
        <v>6</v>
      </c>
      <c r="F5" s="2" t="s">
        <v>8</v>
      </c>
      <c r="G5" s="170"/>
      <c r="H5" s="182"/>
      <c r="I5" s="175" t="s">
        <v>9</v>
      </c>
      <c r="J5" s="175" t="s">
        <v>45</v>
      </c>
      <c r="K5" s="175"/>
      <c r="L5" s="175"/>
      <c r="M5" s="175"/>
    </row>
    <row r="6" spans="1:21" ht="52.5" customHeight="1" x14ac:dyDescent="0.25">
      <c r="A6" s="171"/>
      <c r="B6" s="171"/>
      <c r="C6" s="189"/>
      <c r="D6" s="20" t="s">
        <v>106</v>
      </c>
      <c r="E6" s="189"/>
      <c r="F6" s="20" t="s">
        <v>106</v>
      </c>
      <c r="G6" s="171"/>
      <c r="H6" s="176"/>
      <c r="I6" s="184"/>
      <c r="J6" s="3" t="s">
        <v>11</v>
      </c>
      <c r="K6" s="3" t="s">
        <v>12</v>
      </c>
      <c r="L6" s="3" t="s">
        <v>13</v>
      </c>
      <c r="M6" s="175"/>
    </row>
    <row r="7" spans="1:21" ht="15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77">
        <v>13</v>
      </c>
    </row>
    <row r="8" spans="1:21" ht="33" customHeight="1" x14ac:dyDescent="0.25">
      <c r="A8" s="47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7"/>
    </row>
    <row r="9" spans="1:21" ht="33" customHeight="1" x14ac:dyDescent="0.25">
      <c r="A9" s="47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77"/>
    </row>
    <row r="10" spans="1:21" ht="33" customHeight="1" x14ac:dyDescent="0.25">
      <c r="A10" s="47"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77"/>
    </row>
    <row r="11" spans="1:21" ht="33" customHeight="1" x14ac:dyDescent="0.25">
      <c r="A11" s="10" t="s">
        <v>47</v>
      </c>
      <c r="B11" s="28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21" ht="33" customHeight="1" x14ac:dyDescent="0.25">
      <c r="A12" s="10"/>
      <c r="B12" s="78" t="s">
        <v>107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21" ht="90" customHeight="1" x14ac:dyDescent="0.25">
      <c r="A13" s="26">
        <v>1</v>
      </c>
      <c r="B13" s="52" t="s">
        <v>78</v>
      </c>
      <c r="C13" s="79"/>
      <c r="D13" s="51" t="s">
        <v>77</v>
      </c>
      <c r="E13" s="79"/>
      <c r="F13" s="51" t="s">
        <v>77</v>
      </c>
      <c r="G13" s="51" t="s">
        <v>77</v>
      </c>
      <c r="H13" s="79"/>
      <c r="I13" s="51"/>
      <c r="J13" s="79"/>
      <c r="K13" s="79"/>
      <c r="L13" s="79"/>
      <c r="M13" s="79" t="s">
        <v>77</v>
      </c>
    </row>
    <row r="14" spans="1:21" ht="51.75" customHeight="1" x14ac:dyDescent="0.25">
      <c r="A14" s="6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21" ht="42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21" ht="27" customHeight="1" x14ac:dyDescent="0.25">
      <c r="A16" s="17"/>
      <c r="B16" s="80"/>
      <c r="C16" s="80"/>
      <c r="D16" s="80"/>
      <c r="E16" s="80"/>
      <c r="F16" s="80"/>
      <c r="G16" s="17"/>
      <c r="H16" s="17"/>
      <c r="I16" s="17"/>
      <c r="J16" s="17"/>
      <c r="K16" s="17"/>
      <c r="L16" s="17"/>
      <c r="M16" s="17"/>
    </row>
    <row r="17" spans="1:13" ht="21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autoFilter ref="A7:M7"/>
  <mergeCells count="15">
    <mergeCell ref="A1:M1"/>
    <mergeCell ref="A2:M2"/>
    <mergeCell ref="A3:A6"/>
    <mergeCell ref="B3:B6"/>
    <mergeCell ref="C3:D4"/>
    <mergeCell ref="E3:F4"/>
    <mergeCell ref="G3:G6"/>
    <mergeCell ref="H3:L3"/>
    <mergeCell ref="M3:M6"/>
    <mergeCell ref="H4:H6"/>
    <mergeCell ref="I4:L4"/>
    <mergeCell ref="C5:C6"/>
    <mergeCell ref="E5:E6"/>
    <mergeCell ref="I5:I6"/>
    <mergeCell ref="J5:L5"/>
  </mergeCells>
  <pageMargins left="0.31496099999999999" right="0.11811000000000001" top="0.15748000000000001" bottom="0.15748000000000001" header="0.19684999999999997" footer="0.11811000000000001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15"/>
  <sheetViews>
    <sheetView view="pageBreakPreview" topLeftCell="A4" workbookViewId="0">
      <selection activeCell="A2" sqref="A2:I2"/>
    </sheetView>
  </sheetViews>
  <sheetFormatPr defaultRowHeight="15" customHeight="1" x14ac:dyDescent="0.25"/>
  <cols>
    <col min="1" max="1" width="6.140625" customWidth="1"/>
    <col min="2" max="2" width="17" customWidth="1"/>
    <col min="3" max="3" width="12.5703125" customWidth="1"/>
    <col min="4" max="4" width="11.42578125" customWidth="1"/>
    <col min="5" max="5" width="13.85546875" customWidth="1"/>
    <col min="6" max="6" width="7.7109375" customWidth="1"/>
    <col min="7" max="7" width="9.42578125" customWidth="1"/>
    <col min="8" max="8" width="8.85546875" customWidth="1"/>
    <col min="9" max="9" width="40.140625" customWidth="1"/>
    <col min="10" max="10" width="13.85546875" customWidth="1"/>
  </cols>
  <sheetData>
    <row r="1" spans="1:9" s="81" customFormat="1" x14ac:dyDescent="0.25">
      <c r="A1" s="207" t="s">
        <v>108</v>
      </c>
      <c r="B1" s="231"/>
      <c r="C1" s="231"/>
      <c r="D1" s="231"/>
      <c r="E1" s="231"/>
      <c r="F1" s="231"/>
      <c r="G1" s="231"/>
      <c r="H1" s="231"/>
      <c r="I1" s="231"/>
    </row>
    <row r="2" spans="1:9" ht="126.75" customHeight="1" x14ac:dyDescent="0.25">
      <c r="A2" s="232" t="s">
        <v>109</v>
      </c>
      <c r="B2" s="233"/>
      <c r="C2" s="233"/>
      <c r="D2" s="233"/>
      <c r="E2" s="233"/>
      <c r="F2" s="233"/>
      <c r="G2" s="233"/>
      <c r="H2" s="233"/>
      <c r="I2" s="233"/>
    </row>
    <row r="3" spans="1:9" ht="108" customHeight="1" x14ac:dyDescent="0.25">
      <c r="A3" s="234" t="s">
        <v>2</v>
      </c>
      <c r="B3" s="234" t="s">
        <v>110</v>
      </c>
      <c r="C3" s="234" t="s">
        <v>111</v>
      </c>
      <c r="D3" s="234" t="s">
        <v>112</v>
      </c>
      <c r="E3" s="184" t="s">
        <v>113</v>
      </c>
      <c r="F3" s="234" t="s">
        <v>114</v>
      </c>
      <c r="G3" s="234" t="s">
        <v>115</v>
      </c>
      <c r="H3" s="234" t="s">
        <v>116</v>
      </c>
      <c r="I3" s="234" t="s">
        <v>117</v>
      </c>
    </row>
    <row r="4" spans="1:9" ht="67.5" customHeight="1" x14ac:dyDescent="0.25">
      <c r="A4" s="235"/>
      <c r="B4" s="235"/>
      <c r="C4" s="235"/>
      <c r="D4" s="235"/>
      <c r="E4" s="185"/>
      <c r="F4" s="235"/>
      <c r="G4" s="235"/>
      <c r="H4" s="235"/>
      <c r="I4" s="235"/>
    </row>
    <row r="5" spans="1:9" x14ac:dyDescent="0.25">
      <c r="A5" s="82">
        <v>1</v>
      </c>
      <c r="B5" s="82">
        <v>2</v>
      </c>
      <c r="C5" s="82">
        <v>3</v>
      </c>
      <c r="D5" s="82">
        <v>4</v>
      </c>
      <c r="E5" s="82">
        <v>5</v>
      </c>
      <c r="F5" s="82">
        <v>6</v>
      </c>
      <c r="G5" s="82">
        <v>7</v>
      </c>
      <c r="H5" s="82">
        <v>8</v>
      </c>
      <c r="I5" s="82">
        <v>9</v>
      </c>
    </row>
    <row r="6" spans="1:9" ht="75" customHeight="1" x14ac:dyDescent="0.25">
      <c r="A6" s="236" t="s">
        <v>118</v>
      </c>
      <c r="B6" s="236"/>
      <c r="C6" s="236"/>
      <c r="D6" s="236"/>
      <c r="E6" s="236"/>
      <c r="F6" s="236"/>
      <c r="G6" s="236"/>
      <c r="H6" s="236"/>
      <c r="I6" s="236"/>
    </row>
    <row r="7" spans="1:9" ht="15.75" x14ac:dyDescent="0.25">
      <c r="A7" s="83"/>
      <c r="B7" s="83"/>
      <c r="C7" s="83"/>
      <c r="D7" s="83"/>
      <c r="E7" s="83"/>
      <c r="F7" s="83"/>
      <c r="G7" s="83"/>
      <c r="H7" s="83"/>
      <c r="I7" s="83"/>
    </row>
    <row r="8" spans="1:9" ht="15.75" customHeight="1" x14ac:dyDescent="0.25">
      <c r="A8" s="84"/>
      <c r="B8" s="85" t="s">
        <v>119</v>
      </c>
      <c r="C8" s="86"/>
      <c r="D8" s="86"/>
      <c r="E8" s="86"/>
      <c r="F8" s="87"/>
      <c r="G8" s="86"/>
      <c r="H8" s="87"/>
      <c r="I8" s="86"/>
    </row>
    <row r="9" spans="1:9" ht="32.25" customHeight="1" x14ac:dyDescent="0.25">
      <c r="A9" s="84"/>
      <c r="B9" s="85" t="s">
        <v>120</v>
      </c>
      <c r="C9" s="86"/>
      <c r="D9" s="86"/>
      <c r="E9" s="86"/>
      <c r="F9" s="87"/>
      <c r="G9" s="86"/>
      <c r="H9" s="87"/>
      <c r="I9" s="86"/>
    </row>
    <row r="10" spans="1:9" s="11" customFormat="1" ht="66" customHeight="1" x14ac:dyDescent="0.25">
      <c r="A10" s="236" t="s">
        <v>121</v>
      </c>
      <c r="B10" s="236"/>
      <c r="C10" s="236"/>
      <c r="D10" s="236"/>
      <c r="E10" s="236"/>
      <c r="F10" s="236"/>
      <c r="G10" s="236"/>
      <c r="H10" s="236"/>
      <c r="I10" s="236"/>
    </row>
    <row r="11" spans="1:9" ht="27" customHeight="1" x14ac:dyDescent="0.25">
      <c r="A11" s="82"/>
      <c r="B11" s="88"/>
      <c r="C11" s="88"/>
      <c r="D11" s="82"/>
      <c r="E11" s="82"/>
      <c r="F11" s="89"/>
      <c r="G11" s="90"/>
      <c r="H11" s="89"/>
      <c r="I11" s="88"/>
    </row>
    <row r="12" spans="1:9" ht="27" customHeight="1" x14ac:dyDescent="0.25">
      <c r="A12" s="91"/>
      <c r="B12" s="92" t="s">
        <v>119</v>
      </c>
      <c r="C12" s="93"/>
      <c r="D12" s="93"/>
      <c r="E12" s="93"/>
      <c r="F12" s="94"/>
      <c r="G12" s="93"/>
      <c r="H12" s="94"/>
      <c r="I12" s="93"/>
    </row>
    <row r="13" spans="1:9" ht="27" customHeight="1" x14ac:dyDescent="0.25">
      <c r="A13" s="91"/>
      <c r="B13" s="95" t="s">
        <v>120</v>
      </c>
      <c r="C13" s="93"/>
      <c r="D13" s="93"/>
      <c r="E13" s="93"/>
      <c r="F13" s="94"/>
      <c r="G13" s="93"/>
      <c r="H13" s="94"/>
      <c r="I13" s="93"/>
    </row>
    <row r="14" spans="1:9" x14ac:dyDescent="0.25">
      <c r="A14" s="36"/>
      <c r="B14" s="96" t="s">
        <v>122</v>
      </c>
      <c r="C14" s="93"/>
      <c r="D14" s="93"/>
      <c r="E14" s="93"/>
      <c r="F14" s="94"/>
      <c r="G14" s="94"/>
      <c r="H14" s="94"/>
      <c r="I14" s="93"/>
    </row>
    <row r="15" spans="1:9" ht="48" customHeight="1" x14ac:dyDescent="0.25">
      <c r="A15" s="36"/>
      <c r="B15" s="97" t="s">
        <v>120</v>
      </c>
      <c r="C15" s="93"/>
      <c r="D15" s="93"/>
      <c r="E15" s="93"/>
      <c r="F15" s="94"/>
      <c r="G15" s="94"/>
      <c r="H15" s="94"/>
      <c r="I15" s="93"/>
    </row>
  </sheetData>
  <mergeCells count="13">
    <mergeCell ref="A6:I6"/>
    <mergeCell ref="A10:I10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099999999987" right="0.70866099999999987" top="0.748031" bottom="0.748031" header="0.31496099999999999" footer="0.31496099999999999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workbookViewId="0">
      <selection activeCell="E11" sqref="E11"/>
    </sheetView>
  </sheetViews>
  <sheetFormatPr defaultRowHeight="15" customHeight="1" x14ac:dyDescent="0.25"/>
  <cols>
    <col min="1" max="1" width="5.7109375" customWidth="1"/>
    <col min="2" max="2" width="19.5703125" customWidth="1"/>
    <col min="3" max="15" width="15" customWidth="1"/>
  </cols>
  <sheetData>
    <row r="1" spans="1:13" ht="20.25" customHeight="1" x14ac:dyDescent="0.25">
      <c r="B1" s="237" t="s">
        <v>123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42" customHeight="1" x14ac:dyDescent="0.25">
      <c r="B2" s="238" t="s">
        <v>124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27" customHeight="1" x14ac:dyDescent="0.25">
      <c r="A3" s="239" t="s">
        <v>2</v>
      </c>
      <c r="B3" s="169" t="s">
        <v>125</v>
      </c>
      <c r="C3" s="242" t="s">
        <v>126</v>
      </c>
      <c r="D3" s="243"/>
      <c r="E3" s="189" t="s">
        <v>69</v>
      </c>
      <c r="F3" s="189"/>
      <c r="G3" s="189" t="s">
        <v>42</v>
      </c>
      <c r="H3" s="189"/>
      <c r="I3" s="175" t="s">
        <v>70</v>
      </c>
      <c r="J3" s="175"/>
      <c r="K3" s="175"/>
      <c r="L3" s="175"/>
      <c r="M3" s="175"/>
    </row>
    <row r="4" spans="1:13" x14ac:dyDescent="0.25">
      <c r="A4" s="240"/>
      <c r="B4" s="170"/>
      <c r="C4" s="244"/>
      <c r="D4" s="245"/>
      <c r="E4" s="189"/>
      <c r="F4" s="189"/>
      <c r="G4" s="189"/>
      <c r="H4" s="189"/>
      <c r="I4" s="182" t="s">
        <v>6</v>
      </c>
      <c r="J4" s="183" t="s">
        <v>8</v>
      </c>
      <c r="K4" s="183"/>
      <c r="L4" s="183"/>
      <c r="M4" s="183"/>
    </row>
    <row r="5" spans="1:13" x14ac:dyDescent="0.25">
      <c r="A5" s="240"/>
      <c r="B5" s="170"/>
      <c r="C5" s="169" t="s">
        <v>6</v>
      </c>
      <c r="D5" s="98" t="s">
        <v>8</v>
      </c>
      <c r="E5" s="189" t="s">
        <v>6</v>
      </c>
      <c r="F5" s="2" t="s">
        <v>8</v>
      </c>
      <c r="G5" s="189" t="s">
        <v>6</v>
      </c>
      <c r="H5" s="2" t="s">
        <v>8</v>
      </c>
      <c r="I5" s="182"/>
      <c r="J5" s="175" t="s">
        <v>72</v>
      </c>
      <c r="K5" s="175" t="s">
        <v>10</v>
      </c>
      <c r="L5" s="175"/>
      <c r="M5" s="175"/>
    </row>
    <row r="6" spans="1:13" ht="38.25" x14ac:dyDescent="0.25">
      <c r="A6" s="241"/>
      <c r="B6" s="171"/>
      <c r="C6" s="171"/>
      <c r="D6" s="20" t="s">
        <v>106</v>
      </c>
      <c r="E6" s="189"/>
      <c r="F6" s="20" t="s">
        <v>106</v>
      </c>
      <c r="G6" s="189"/>
      <c r="H6" s="20" t="s">
        <v>106</v>
      </c>
      <c r="I6" s="176"/>
      <c r="J6" s="184"/>
      <c r="K6" s="3" t="s">
        <v>127</v>
      </c>
      <c r="L6" s="3" t="s">
        <v>75</v>
      </c>
      <c r="M6" s="3" t="s">
        <v>76</v>
      </c>
    </row>
    <row r="7" spans="1:13" x14ac:dyDescent="0.25">
      <c r="A7" s="21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</row>
    <row r="8" spans="1:13" ht="37.5" customHeight="1" x14ac:dyDescent="0.25">
      <c r="A8" s="21">
        <v>1</v>
      </c>
      <c r="B8" s="40" t="s">
        <v>128</v>
      </c>
      <c r="C8" s="99"/>
      <c r="D8" s="99"/>
      <c r="E8" s="99"/>
      <c r="F8" s="100"/>
      <c r="G8" s="101"/>
      <c r="H8" s="102"/>
      <c r="I8" s="101">
        <f t="shared" ref="I8:I9" si="0">J8+K8+L8+M8</f>
        <v>0</v>
      </c>
      <c r="J8" s="102"/>
      <c r="K8" s="40"/>
      <c r="L8" s="40"/>
      <c r="M8" s="40"/>
    </row>
    <row r="9" spans="1:13" ht="36.6" customHeight="1" x14ac:dyDescent="0.25">
      <c r="A9" s="21"/>
      <c r="B9" s="103" t="s">
        <v>119</v>
      </c>
      <c r="C9" s="104"/>
      <c r="D9" s="105"/>
      <c r="E9" s="104"/>
      <c r="F9" s="106"/>
      <c r="G9" s="106"/>
      <c r="H9" s="106"/>
      <c r="I9" s="101">
        <f t="shared" si="0"/>
        <v>0</v>
      </c>
      <c r="J9" s="106"/>
      <c r="K9" s="40"/>
      <c r="L9" s="40"/>
      <c r="M9" s="40"/>
    </row>
    <row r="10" spans="1:13" ht="35.450000000000003" customHeight="1" x14ac:dyDescent="0.25">
      <c r="A10" s="21"/>
      <c r="B10" s="107" t="s">
        <v>129</v>
      </c>
      <c r="C10" s="108"/>
      <c r="D10" s="109"/>
      <c r="E10" s="110"/>
      <c r="F10" s="102"/>
      <c r="G10" s="111"/>
      <c r="H10" s="102"/>
      <c r="I10" s="101">
        <f>J10+K10+L10+M10</f>
        <v>0</v>
      </c>
      <c r="J10" s="112"/>
      <c r="K10" s="56"/>
      <c r="L10" s="56"/>
      <c r="M10" s="56"/>
    </row>
    <row r="11" spans="1:13" ht="66" customHeight="1" x14ac:dyDescent="0.25">
      <c r="A11" s="21"/>
      <c r="B11" s="103" t="s">
        <v>130</v>
      </c>
      <c r="C11" s="113"/>
      <c r="D11" s="113"/>
      <c r="E11" s="113"/>
      <c r="F11" s="113"/>
      <c r="G11" s="113"/>
      <c r="H11" s="113"/>
      <c r="I11" s="101"/>
      <c r="J11" s="113" t="s">
        <v>77</v>
      </c>
      <c r="K11" s="113"/>
      <c r="L11" s="113" t="s">
        <v>77</v>
      </c>
      <c r="M11" s="113" t="s">
        <v>77</v>
      </c>
    </row>
    <row r="12" spans="1:13" ht="21" customHeight="1" x14ac:dyDescent="0.2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.75" x14ac:dyDescent="0.25">
      <c r="B13" s="18" t="s">
        <v>131</v>
      </c>
      <c r="C13" s="18"/>
      <c r="D13" s="18"/>
      <c r="E13" s="18"/>
      <c r="F13" s="115"/>
      <c r="G13" s="115"/>
      <c r="H13" s="115"/>
      <c r="I13" s="115"/>
      <c r="J13" s="115"/>
      <c r="K13" s="115"/>
      <c r="L13" s="115"/>
      <c r="M13" s="115"/>
    </row>
    <row r="14" spans="1:13" ht="15.75" x14ac:dyDescent="0.25">
      <c r="B14" s="116"/>
      <c r="C14" s="117"/>
      <c r="D14" s="53"/>
      <c r="E14" s="53"/>
      <c r="F14" s="118"/>
      <c r="G14" s="118"/>
      <c r="H14" s="118"/>
      <c r="I14" s="118"/>
      <c r="J14" s="118"/>
      <c r="K14" s="118"/>
      <c r="L14" s="118"/>
      <c r="M14" s="118"/>
    </row>
    <row r="15" spans="1:13" ht="15.75" x14ac:dyDescent="0.25">
      <c r="B15" s="68" t="s">
        <v>132</v>
      </c>
      <c r="C15" s="68"/>
      <c r="D15" s="119"/>
      <c r="E15" s="119"/>
      <c r="F15" s="11"/>
      <c r="G15" s="11"/>
      <c r="H15" s="11"/>
      <c r="I15" s="11"/>
      <c r="J15" s="11"/>
      <c r="K15" s="11"/>
      <c r="L15" s="11"/>
      <c r="M15" s="11"/>
    </row>
    <row r="16" spans="1:13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</sheetData>
  <mergeCells count="15">
    <mergeCell ref="B1:M1"/>
    <mergeCell ref="B2:M2"/>
    <mergeCell ref="A3:A6"/>
    <mergeCell ref="B3:B6"/>
    <mergeCell ref="C3:D4"/>
    <mergeCell ref="E3:F4"/>
    <mergeCell ref="G3:H4"/>
    <mergeCell ref="I3:M3"/>
    <mergeCell ref="I4:I6"/>
    <mergeCell ref="J4:M4"/>
    <mergeCell ref="C5:C6"/>
    <mergeCell ref="E5:E6"/>
    <mergeCell ref="G5:G6"/>
    <mergeCell ref="J5:J6"/>
    <mergeCell ref="K5:M5"/>
  </mergeCells>
  <pageMargins left="0.51181100000000002" right="0.70866099999999987" top="0.55118100000000014" bottom="0.55118100000000014" header="0.31496099999999999" footer="0.31496099999999999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1 ПЗ текщий год</vt:lpstr>
      <vt:lpstr>ПЗ 1 год планового периода</vt:lpstr>
      <vt:lpstr>ПЗ 2 год планового периода</vt:lpstr>
      <vt:lpstr>2 Отчет о реализац. ПГ и ПЗ</vt:lpstr>
      <vt:lpstr>3Отчет о реализац плана-графика</vt:lpstr>
      <vt:lpstr>4 Отчет об осуществлен. закупок</vt:lpstr>
      <vt:lpstr>5 Сводный отчет об осуществлен.</vt:lpstr>
      <vt:lpstr>7 Информация о задолженности</vt:lpstr>
      <vt:lpstr>8Ежемесячная информация</vt:lpstr>
      <vt:lpstr>ПЗ у СМП,СОНКО</vt:lpstr>
      <vt:lpstr>сводный отчет о реализации зак </vt:lpstr>
      <vt:lpstr>Ежемесячная информация</vt:lpstr>
      <vt:lpstr>опережающие и долгосрочные конт</vt:lpstr>
      <vt:lpstr>Лист1</vt:lpstr>
      <vt:lpstr>'1 ПЗ текщий год'!Область_печати</vt:lpstr>
      <vt:lpstr>'2 Отчет о реализац. ПГ и ПЗ'!Область_печати</vt:lpstr>
      <vt:lpstr>'4 Отчет об осуществлен. закупок'!Область_печати</vt:lpstr>
      <vt:lpstr>'7 Информация о задолженности'!Область_печати</vt:lpstr>
      <vt:lpstr>'ПЗ 2 год планового периода'!Область_печати</vt:lpstr>
      <vt:lpstr>'ПЗ у СМП,СОНКО'!Область_печати</vt:lpstr>
      <vt:lpstr>'сводный отчет о реализации зак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Сивкова Регина Николаевна</cp:lastModifiedBy>
  <cp:revision>1</cp:revision>
  <dcterms:created xsi:type="dcterms:W3CDTF">2006-09-16T00:00:00Z</dcterms:created>
  <dcterms:modified xsi:type="dcterms:W3CDTF">2025-02-10T09:32:46Z</dcterms:modified>
  <cp:version>917504</cp:version>
</cp:coreProperties>
</file>